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\OneDrive\Escritorio\"/>
    </mc:Choice>
  </mc:AlternateContent>
  <xr:revisionPtr revIDLastSave="0" documentId="13_ncr:1_{9D300C94-0FB4-4E12-B9E4-D1710D7C7D26}" xr6:coauthVersionLast="46" xr6:coauthVersionMax="46" xr10:uidLastSave="{00000000-0000-0000-0000-000000000000}"/>
  <bookViews>
    <workbookView xWindow="-108" yWindow="-108" windowWidth="23256" windowHeight="12456" xr2:uid="{402C4A42-3C09-4303-84C5-2D89F016E7B9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0" i="1" l="1"/>
  <c r="E20" i="1"/>
  <c r="L19" i="1"/>
  <c r="E19" i="1"/>
  <c r="L18" i="1"/>
  <c r="E18" i="1"/>
  <c r="L17" i="1"/>
  <c r="E17" i="1"/>
  <c r="L16" i="1"/>
  <c r="E16" i="1"/>
  <c r="L15" i="1"/>
  <c r="E15" i="1"/>
  <c r="L14" i="1"/>
  <c r="E14" i="1"/>
  <c r="L13" i="1"/>
  <c r="E13" i="1"/>
  <c r="L12" i="1"/>
  <c r="E12" i="1"/>
  <c r="L11" i="1"/>
  <c r="E11" i="1"/>
  <c r="L10" i="1"/>
  <c r="E10" i="1"/>
  <c r="L9" i="1"/>
  <c r="E9" i="1"/>
  <c r="L8" i="1"/>
  <c r="E8" i="1"/>
  <c r="L7" i="1"/>
  <c r="E7" i="1"/>
  <c r="L6" i="1"/>
  <c r="E6" i="1"/>
  <c r="L5" i="1"/>
  <c r="E5" i="1"/>
  <c r="L4" i="1"/>
  <c r="E4" i="1"/>
</calcChain>
</file>

<file path=xl/sharedStrings.xml><?xml version="1.0" encoding="utf-8"?>
<sst xmlns="http://schemas.openxmlformats.org/spreadsheetml/2006/main" count="149" uniqueCount="57">
  <si>
    <t>ISOMETRÍA MÁXIMA VOLUNTARIA</t>
  </si>
  <si>
    <t>SENTADILLA SIN CUÑAS SIN BIOFEEDBACK</t>
  </si>
  <si>
    <t>SENTADILLA SIN CUÑAS CON BIOFEEDBACK</t>
  </si>
  <si>
    <t>SENTADILLA CON CUÑAS DE 10º SIN BIOFEEDBACK</t>
  </si>
  <si>
    <t>SENTADILLA CON CUÑAS DE 10º CON BIOFEEDBACK</t>
  </si>
  <si>
    <t>SENTADILLA CON CUÑAS DE 30º SIN BIOFEEDBACK</t>
  </si>
  <si>
    <t>SENTADILLA CON CUÑAS DE 30º CON BIOFEEDBACK</t>
  </si>
  <si>
    <t>RMS</t>
  </si>
  <si>
    <t>MVC</t>
  </si>
  <si>
    <t>ID</t>
  </si>
  <si>
    <t>FNAC</t>
  </si>
  <si>
    <t>ALTURA(m)</t>
  </si>
  <si>
    <t>PESO(kg)</t>
  </si>
  <si>
    <t>IMC</t>
  </si>
  <si>
    <t>KGMUSC</t>
  </si>
  <si>
    <t>KGGRASA</t>
  </si>
  <si>
    <t>%GRASA</t>
  </si>
  <si>
    <t>POSICION</t>
  </si>
  <si>
    <t>DOMINANCIA</t>
  </si>
  <si>
    <t>1RM(kg)</t>
  </si>
  <si>
    <t>65%1RM</t>
  </si>
  <si>
    <t>AHD</t>
  </si>
  <si>
    <t>AHI</t>
  </si>
  <si>
    <t>GD</t>
  </si>
  <si>
    <t>GI</t>
  </si>
  <si>
    <t>MCS</t>
  </si>
  <si>
    <t>PORTERA</t>
  </si>
  <si>
    <t>IZQ</t>
  </si>
  <si>
    <t>VFR</t>
  </si>
  <si>
    <t>DCHA</t>
  </si>
  <si>
    <t>SLJ</t>
  </si>
  <si>
    <t>EXTREMA</t>
  </si>
  <si>
    <t>LSC</t>
  </si>
  <si>
    <t>IDSM</t>
  </si>
  <si>
    <t>SBB</t>
  </si>
  <si>
    <t>RC</t>
  </si>
  <si>
    <t>PIVOTE</t>
  </si>
  <si>
    <t>AGM</t>
  </si>
  <si>
    <t>SAA</t>
  </si>
  <si>
    <t>SA</t>
  </si>
  <si>
    <t>1LINEA</t>
  </si>
  <si>
    <t>ELJ</t>
  </si>
  <si>
    <t>EDR</t>
  </si>
  <si>
    <t>RRA</t>
  </si>
  <si>
    <t>ECS</t>
  </si>
  <si>
    <t>GP</t>
  </si>
  <si>
    <t>MPM</t>
  </si>
  <si>
    <t>ADG</t>
  </si>
  <si>
    <t>RMS reclutamiento muscular de fibras</t>
  </si>
  <si>
    <r>
      <t>1RM (kg)</t>
    </r>
    <r>
      <rPr>
        <sz val="11"/>
        <color theme="1"/>
        <rFont val="Calibri"/>
        <family val="2"/>
        <scheme val="minor"/>
      </rPr>
      <t>: una repetición máxima en kilogramos.</t>
    </r>
  </si>
  <si>
    <t>MVC máxima contracción voluntaria</t>
  </si>
  <si>
    <r>
      <t>65%1RM</t>
    </r>
    <r>
      <rPr>
        <sz val="11"/>
        <color theme="1"/>
        <rFont val="Calibri"/>
        <family val="2"/>
        <scheme val="minor"/>
      </rPr>
      <t>: carga correspondiente al 65% de la 1RM.</t>
    </r>
  </si>
  <si>
    <r>
      <t xml:space="preserve">Las columnas </t>
    </r>
    <r>
      <rPr>
        <b/>
        <sz val="11"/>
        <color theme="1"/>
        <rFont val="Calibri"/>
        <family val="2"/>
        <scheme val="minor"/>
      </rPr>
      <t>AHD, AHI, GD y GI</t>
    </r>
    <r>
      <rPr>
        <sz val="11"/>
        <color theme="1"/>
        <rFont val="Calibri"/>
        <family val="2"/>
        <scheme val="minor"/>
      </rPr>
      <t xml:space="preserve"> representan la activación electromiográfica (EMG) de los siguientes músculos:</t>
    </r>
  </si>
  <si>
    <r>
      <t>AHD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Abductor hallucis</t>
    </r>
    <r>
      <rPr>
        <sz val="11"/>
        <color theme="1"/>
        <rFont val="Calibri"/>
        <family val="2"/>
        <scheme val="minor"/>
      </rPr>
      <t xml:space="preserve">  pie derecho</t>
    </r>
  </si>
  <si>
    <r>
      <t>AHI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Abductor hallucis</t>
    </r>
    <r>
      <rPr>
        <sz val="11"/>
        <color theme="1"/>
        <rFont val="Calibri"/>
        <family val="2"/>
        <scheme val="minor"/>
      </rPr>
      <t xml:space="preserve"> pie izquierdo</t>
    </r>
  </si>
  <si>
    <r>
      <t>GD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Gastrocnemius</t>
    </r>
    <r>
      <rPr>
        <sz val="11"/>
        <color theme="1"/>
        <rFont val="Calibri"/>
        <family val="2"/>
        <scheme val="minor"/>
      </rPr>
      <t xml:space="preserve"> medio pie derecho</t>
    </r>
  </si>
  <si>
    <r>
      <t>GI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Gastrocnemius</t>
    </r>
    <r>
      <rPr>
        <sz val="11"/>
        <color theme="1"/>
        <rFont val="Calibri"/>
        <family val="2"/>
        <scheme val="minor"/>
      </rPr>
      <t xml:space="preserve"> medio pie izquierdo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</si>
</sst>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BBB59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2" fontId="0" fillId="0" borderId="0" xfId="0" applyNumberFormat="1"/>
    <xf numFmtId="0" fontId="0" fillId="2" borderId="6" xfId="0" applyFill="1" applyBorder="1" applyAlignment="1">
      <alignment wrapText="1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0" fontId="0" fillId="3" borderId="7" xfId="0" applyFill="1" applyBorder="1" applyAlignment="1">
      <alignment wrapText="1"/>
    </xf>
    <xf numFmtId="0" fontId="0" fillId="3" borderId="7" xfId="0" applyFill="1" applyBorder="1"/>
    <xf numFmtId="0" fontId="0" fillId="3" borderId="8" xfId="0" applyFill="1" applyBorder="1"/>
    <xf numFmtId="0" fontId="2" fillId="4" borderId="1" xfId="0" applyFont="1" applyFill="1" applyBorder="1" applyAlignment="1">
      <alignment wrapText="1"/>
    </xf>
    <xf numFmtId="0" fontId="2" fillId="4" borderId="0" xfId="0" applyFont="1" applyFill="1" applyAlignment="1">
      <alignment wrapText="1"/>
    </xf>
    <xf numFmtId="0" fontId="2" fillId="4" borderId="0" xfId="0" applyFont="1" applyFill="1"/>
    <xf numFmtId="0" fontId="2" fillId="5" borderId="0" xfId="0" applyFont="1" applyFill="1" applyAlignment="1">
      <alignment wrapText="1"/>
    </xf>
    <xf numFmtId="0" fontId="2" fillId="5" borderId="0" xfId="0" applyFont="1" applyFill="1"/>
    <xf numFmtId="0" fontId="2" fillId="5" borderId="2" xfId="0" applyFont="1" applyFill="1" applyBorder="1"/>
    <xf numFmtId="14" fontId="0" fillId="0" borderId="0" xfId="0" applyNumberFormat="1"/>
    <xf numFmtId="0" fontId="0" fillId="2" borderId="1" xfId="0" applyFill="1" applyBorder="1"/>
    <xf numFmtId="0" fontId="0" fillId="2" borderId="0" xfId="0" applyFill="1"/>
    <xf numFmtId="0" fontId="0" fillId="3" borderId="0" xfId="0" applyFill="1"/>
    <xf numFmtId="0" fontId="0" fillId="3" borderId="2" xfId="0" applyFill="1" applyBorder="1"/>
    <xf numFmtId="0" fontId="2" fillId="5" borderId="4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6" borderId="0" xfId="0" applyFill="1"/>
    <xf numFmtId="0" fontId="1" fillId="6" borderId="0" xfId="0" applyFont="1" applyFill="1"/>
    <xf numFmtId="2" fontId="0" fillId="6" borderId="0" xfId="0" applyNumberFormat="1" applyFill="1"/>
    <xf numFmtId="0" fontId="0" fillId="6" borderId="0" xfId="0" applyFill="1" applyAlignment="1">
      <alignment horizontal="left" vertical="center" indent="1"/>
    </xf>
    <xf numFmtId="0" fontId="1" fillId="6" borderId="0" xfId="0" applyFont="1" applyFill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E7BE1-E340-4E6A-B367-D290799AD680}">
  <dimension ref="A1:BP36"/>
  <sheetViews>
    <sheetView tabSelected="1" topLeftCell="A3" zoomScale="78" workbookViewId="0">
      <selection activeCell="H49" sqref="H49"/>
    </sheetView>
  </sheetViews>
  <sheetFormatPr baseColWidth="10" defaultRowHeight="14.4" x14ac:dyDescent="0.3"/>
  <cols>
    <col min="1" max="1" width="41.88671875" customWidth="1"/>
  </cols>
  <sheetData>
    <row r="1" spans="1:68" x14ac:dyDescent="0.3">
      <c r="E1" s="1"/>
      <c r="M1" s="30" t="s">
        <v>0</v>
      </c>
      <c r="N1" s="31"/>
      <c r="O1" s="31"/>
      <c r="P1" s="31"/>
      <c r="Q1" s="31"/>
      <c r="R1" s="31"/>
      <c r="S1" s="31"/>
      <c r="T1" s="32"/>
      <c r="U1" s="30" t="s">
        <v>1</v>
      </c>
      <c r="V1" s="31"/>
      <c r="W1" s="31"/>
      <c r="X1" s="31"/>
      <c r="Y1" s="31"/>
      <c r="Z1" s="31"/>
      <c r="AA1" s="31"/>
      <c r="AB1" s="32"/>
      <c r="AC1" s="23" t="s">
        <v>2</v>
      </c>
      <c r="AD1" s="24"/>
      <c r="AE1" s="24"/>
      <c r="AF1" s="24"/>
      <c r="AG1" s="24"/>
      <c r="AH1" s="24"/>
      <c r="AI1" s="24"/>
      <c r="AJ1" s="25"/>
      <c r="AK1" s="23" t="s">
        <v>3</v>
      </c>
      <c r="AL1" s="24"/>
      <c r="AM1" s="24"/>
      <c r="AN1" s="24"/>
      <c r="AO1" s="24"/>
      <c r="AP1" s="24"/>
      <c r="AQ1" s="24"/>
      <c r="AR1" s="25"/>
      <c r="AS1" s="23" t="s">
        <v>4</v>
      </c>
      <c r="AT1" s="24"/>
      <c r="AU1" s="24"/>
      <c r="AV1" s="24"/>
      <c r="AW1" s="24"/>
      <c r="AX1" s="24"/>
      <c r="AY1" s="24"/>
      <c r="AZ1" s="25"/>
      <c r="BA1" s="23" t="s">
        <v>5</v>
      </c>
      <c r="BB1" s="24"/>
      <c r="BC1" s="24"/>
      <c r="BD1" s="24"/>
      <c r="BE1" s="24"/>
      <c r="BF1" s="24"/>
      <c r="BG1" s="24"/>
      <c r="BH1" s="25"/>
      <c r="BI1" s="23" t="s">
        <v>6</v>
      </c>
      <c r="BJ1" s="24"/>
      <c r="BK1" s="24"/>
      <c r="BL1" s="24"/>
      <c r="BM1" s="24"/>
      <c r="BN1" s="24"/>
      <c r="BO1" s="24"/>
      <c r="BP1" s="25"/>
    </row>
    <row r="2" spans="1:68" ht="15" thickBot="1" x14ac:dyDescent="0.35">
      <c r="E2" s="1"/>
      <c r="M2" s="26" t="s">
        <v>7</v>
      </c>
      <c r="N2" s="27"/>
      <c r="O2" s="27"/>
      <c r="P2" s="27"/>
      <c r="Q2" s="28" t="s">
        <v>8</v>
      </c>
      <c r="R2" s="27"/>
      <c r="S2" s="27"/>
      <c r="T2" s="29"/>
      <c r="U2" s="26" t="s">
        <v>7</v>
      </c>
      <c r="V2" s="27"/>
      <c r="W2" s="27"/>
      <c r="X2" s="27"/>
      <c r="Y2" s="28" t="s">
        <v>8</v>
      </c>
      <c r="Z2" s="27"/>
      <c r="AA2" s="27"/>
      <c r="AB2" s="29"/>
      <c r="AC2" s="21" t="s">
        <v>7</v>
      </c>
      <c r="AD2" s="22"/>
      <c r="AE2" s="22"/>
      <c r="AF2" s="22"/>
      <c r="AG2" s="19" t="s">
        <v>8</v>
      </c>
      <c r="AH2" s="19"/>
      <c r="AI2" s="19"/>
      <c r="AJ2" s="20"/>
      <c r="AK2" s="21" t="s">
        <v>7</v>
      </c>
      <c r="AL2" s="22"/>
      <c r="AM2" s="22"/>
      <c r="AN2" s="22"/>
      <c r="AO2" s="19" t="s">
        <v>8</v>
      </c>
      <c r="AP2" s="19"/>
      <c r="AQ2" s="19"/>
      <c r="AR2" s="20"/>
      <c r="AS2" s="21" t="s">
        <v>7</v>
      </c>
      <c r="AT2" s="22"/>
      <c r="AU2" s="22"/>
      <c r="AV2" s="22"/>
      <c r="AW2" s="19" t="s">
        <v>8</v>
      </c>
      <c r="AX2" s="19"/>
      <c r="AY2" s="19"/>
      <c r="AZ2" s="20"/>
      <c r="BA2" s="21" t="s">
        <v>7</v>
      </c>
      <c r="BB2" s="22"/>
      <c r="BC2" s="22"/>
      <c r="BD2" s="22"/>
      <c r="BE2" s="19" t="s">
        <v>8</v>
      </c>
      <c r="BF2" s="19"/>
      <c r="BG2" s="19"/>
      <c r="BH2" s="20"/>
      <c r="BI2" s="21" t="s">
        <v>7</v>
      </c>
      <c r="BJ2" s="22"/>
      <c r="BK2" s="22"/>
      <c r="BL2" s="22"/>
      <c r="BM2" s="19" t="s">
        <v>8</v>
      </c>
      <c r="BN2" s="19"/>
      <c r="BO2" s="19"/>
      <c r="BP2" s="20"/>
    </row>
    <row r="3" spans="1:68" x14ac:dyDescent="0.3">
      <c r="A3" t="s">
        <v>9</v>
      </c>
      <c r="B3" t="s">
        <v>10</v>
      </c>
      <c r="C3" t="s">
        <v>11</v>
      </c>
      <c r="D3" t="s">
        <v>12</v>
      </c>
      <c r="E3" s="1" t="s">
        <v>13</v>
      </c>
      <c r="F3" t="s">
        <v>14</v>
      </c>
      <c r="G3" t="s">
        <v>15</v>
      </c>
      <c r="H3" t="s">
        <v>16</v>
      </c>
      <c r="I3" t="s">
        <v>17</v>
      </c>
      <c r="J3" t="s">
        <v>18</v>
      </c>
      <c r="K3" t="s">
        <v>19</v>
      </c>
      <c r="L3" t="s">
        <v>20</v>
      </c>
      <c r="M3" s="2" t="s">
        <v>21</v>
      </c>
      <c r="N3" s="3" t="s">
        <v>22</v>
      </c>
      <c r="O3" s="3" t="s">
        <v>23</v>
      </c>
      <c r="P3" s="4" t="s">
        <v>24</v>
      </c>
      <c r="Q3" s="5" t="s">
        <v>21</v>
      </c>
      <c r="R3" s="5" t="s">
        <v>22</v>
      </c>
      <c r="S3" s="6" t="s">
        <v>23</v>
      </c>
      <c r="T3" s="7" t="s">
        <v>24</v>
      </c>
      <c r="U3" s="2" t="s">
        <v>21</v>
      </c>
      <c r="V3" s="3" t="s">
        <v>22</v>
      </c>
      <c r="W3" s="3" t="s">
        <v>23</v>
      </c>
      <c r="X3" s="4" t="s">
        <v>24</v>
      </c>
      <c r="Y3" s="5" t="s">
        <v>21</v>
      </c>
      <c r="Z3" s="5" t="s">
        <v>22</v>
      </c>
      <c r="AA3" s="6" t="s">
        <v>23</v>
      </c>
      <c r="AB3" s="7" t="s">
        <v>24</v>
      </c>
      <c r="AC3" s="8" t="s">
        <v>21</v>
      </c>
      <c r="AD3" s="9" t="s">
        <v>22</v>
      </c>
      <c r="AE3" s="9" t="s">
        <v>23</v>
      </c>
      <c r="AF3" s="10" t="s">
        <v>24</v>
      </c>
      <c r="AG3" s="11" t="s">
        <v>21</v>
      </c>
      <c r="AH3" s="11" t="s">
        <v>22</v>
      </c>
      <c r="AI3" s="12" t="s">
        <v>23</v>
      </c>
      <c r="AJ3" s="13" t="s">
        <v>24</v>
      </c>
      <c r="AK3" s="8" t="s">
        <v>21</v>
      </c>
      <c r="AL3" s="9" t="s">
        <v>22</v>
      </c>
      <c r="AM3" s="9" t="s">
        <v>23</v>
      </c>
      <c r="AN3" s="10" t="s">
        <v>24</v>
      </c>
      <c r="AO3" s="11" t="s">
        <v>21</v>
      </c>
      <c r="AP3" s="11" t="s">
        <v>22</v>
      </c>
      <c r="AQ3" s="12" t="s">
        <v>23</v>
      </c>
      <c r="AR3" s="13" t="s">
        <v>24</v>
      </c>
      <c r="AS3" s="8" t="s">
        <v>21</v>
      </c>
      <c r="AT3" s="9" t="s">
        <v>22</v>
      </c>
      <c r="AU3" s="9" t="s">
        <v>23</v>
      </c>
      <c r="AV3" s="10" t="s">
        <v>24</v>
      </c>
      <c r="AW3" s="11" t="s">
        <v>21</v>
      </c>
      <c r="AX3" s="11" t="s">
        <v>22</v>
      </c>
      <c r="AY3" s="12" t="s">
        <v>23</v>
      </c>
      <c r="AZ3" s="13" t="s">
        <v>24</v>
      </c>
      <c r="BA3" s="8" t="s">
        <v>21</v>
      </c>
      <c r="BB3" s="9" t="s">
        <v>22</v>
      </c>
      <c r="BC3" s="9" t="s">
        <v>23</v>
      </c>
      <c r="BD3" s="10" t="s">
        <v>24</v>
      </c>
      <c r="BE3" s="11" t="s">
        <v>21</v>
      </c>
      <c r="BF3" s="11" t="s">
        <v>22</v>
      </c>
      <c r="BG3" s="12" t="s">
        <v>23</v>
      </c>
      <c r="BH3" s="13" t="s">
        <v>24</v>
      </c>
      <c r="BI3" s="8" t="s">
        <v>21</v>
      </c>
      <c r="BJ3" s="9" t="s">
        <v>22</v>
      </c>
      <c r="BK3" s="9" t="s">
        <v>23</v>
      </c>
      <c r="BL3" s="10" t="s">
        <v>24</v>
      </c>
      <c r="BM3" s="11" t="s">
        <v>21</v>
      </c>
      <c r="BN3" s="11" t="s">
        <v>22</v>
      </c>
      <c r="BO3" s="12" t="s">
        <v>23</v>
      </c>
      <c r="BP3" s="13" t="s">
        <v>24</v>
      </c>
    </row>
    <row r="4" spans="1:68" x14ac:dyDescent="0.3">
      <c r="A4" t="s">
        <v>25</v>
      </c>
      <c r="B4" s="14">
        <v>32345</v>
      </c>
      <c r="C4">
        <v>1.84</v>
      </c>
      <c r="D4">
        <v>79.7</v>
      </c>
      <c r="E4" s="1">
        <f>D4/(C4)^2</f>
        <v>23.540879017013232</v>
      </c>
      <c r="F4">
        <v>32.4</v>
      </c>
      <c r="G4">
        <v>21.4</v>
      </c>
      <c r="H4">
        <v>26.9</v>
      </c>
      <c r="I4" t="s">
        <v>26</v>
      </c>
      <c r="J4" t="s">
        <v>27</v>
      </c>
      <c r="K4">
        <v>145</v>
      </c>
      <c r="L4">
        <f>K4*0.65</f>
        <v>94.25</v>
      </c>
      <c r="M4" s="15">
        <v>181.06</v>
      </c>
      <c r="N4" s="16">
        <v>150.97</v>
      </c>
      <c r="O4" s="16">
        <v>151.35</v>
      </c>
      <c r="P4" s="16">
        <v>117.55</v>
      </c>
      <c r="Q4" s="17">
        <v>273.58</v>
      </c>
      <c r="R4" s="17">
        <v>204.1</v>
      </c>
      <c r="S4" s="17">
        <v>229.61</v>
      </c>
      <c r="T4" s="18">
        <v>151.35</v>
      </c>
      <c r="U4" s="15">
        <v>76.34</v>
      </c>
      <c r="V4" s="16">
        <v>55.58</v>
      </c>
      <c r="W4" s="16">
        <v>55.24</v>
      </c>
      <c r="X4" s="16">
        <v>47.38</v>
      </c>
      <c r="Y4" s="17">
        <v>302.66000000000003</v>
      </c>
      <c r="Z4" s="17">
        <v>179.08</v>
      </c>
      <c r="AA4" s="17">
        <v>167.21</v>
      </c>
      <c r="AB4" s="18">
        <v>194.99</v>
      </c>
      <c r="AC4" s="15">
        <v>106.71</v>
      </c>
      <c r="AD4" s="16">
        <v>41.65</v>
      </c>
      <c r="AE4" s="16">
        <v>68.83</v>
      </c>
      <c r="AF4" s="16">
        <v>66.78</v>
      </c>
      <c r="AG4" s="17">
        <v>388.12</v>
      </c>
      <c r="AH4" s="17">
        <v>167.18</v>
      </c>
      <c r="AI4" s="17">
        <v>198.44</v>
      </c>
      <c r="AJ4" s="18">
        <v>213.68</v>
      </c>
      <c r="AK4" s="15">
        <v>116.61</v>
      </c>
      <c r="AL4" s="16">
        <v>55.7</v>
      </c>
      <c r="AM4" s="16">
        <v>59.69</v>
      </c>
      <c r="AN4" s="16">
        <v>60.22</v>
      </c>
      <c r="AO4" s="17">
        <v>420.06</v>
      </c>
      <c r="AP4" s="17">
        <v>225.68</v>
      </c>
      <c r="AQ4" s="17">
        <v>212.91</v>
      </c>
      <c r="AR4" s="18">
        <v>267.95</v>
      </c>
      <c r="AS4" s="15">
        <v>87.73</v>
      </c>
      <c r="AT4" s="16">
        <v>36.880000000000003</v>
      </c>
      <c r="AU4" s="16">
        <v>62.58</v>
      </c>
      <c r="AV4" s="16">
        <v>59.29</v>
      </c>
      <c r="AW4" s="17">
        <v>382.23</v>
      </c>
      <c r="AX4" s="17">
        <v>190.43</v>
      </c>
      <c r="AY4" s="17">
        <v>208.34</v>
      </c>
      <c r="AZ4" s="18">
        <v>246.1</v>
      </c>
      <c r="BA4" s="15">
        <v>103.22</v>
      </c>
      <c r="BB4" s="16">
        <v>47.3</v>
      </c>
      <c r="BC4" s="16">
        <v>48.28</v>
      </c>
      <c r="BD4" s="16">
        <v>51.58</v>
      </c>
      <c r="BE4" s="17">
        <v>364.12</v>
      </c>
      <c r="BF4" s="17">
        <v>164.56</v>
      </c>
      <c r="BG4" s="17">
        <v>170.46</v>
      </c>
      <c r="BH4" s="18">
        <v>217.08</v>
      </c>
      <c r="BI4" s="15">
        <v>100.06</v>
      </c>
      <c r="BJ4" s="16">
        <v>34.549999999999997</v>
      </c>
      <c r="BK4" s="16">
        <v>56.82</v>
      </c>
      <c r="BL4" s="16">
        <v>62.85</v>
      </c>
      <c r="BM4" s="17">
        <v>368.94</v>
      </c>
      <c r="BN4" s="17">
        <v>172.47</v>
      </c>
      <c r="BO4" s="17">
        <v>197.41</v>
      </c>
      <c r="BP4" s="18">
        <v>237.19</v>
      </c>
    </row>
    <row r="5" spans="1:68" x14ac:dyDescent="0.3">
      <c r="A5" t="s">
        <v>28</v>
      </c>
      <c r="B5" s="14">
        <v>32573</v>
      </c>
      <c r="C5">
        <v>1.71</v>
      </c>
      <c r="D5">
        <v>67.099999999999994</v>
      </c>
      <c r="E5" s="1">
        <f t="shared" ref="E5:E20" si="0">D5/(C5)^2</f>
        <v>22.947231626825349</v>
      </c>
      <c r="F5">
        <v>29.9</v>
      </c>
      <c r="G5">
        <v>13.4</v>
      </c>
      <c r="H5">
        <v>19.899999999999999</v>
      </c>
      <c r="I5" t="s">
        <v>26</v>
      </c>
      <c r="J5" t="s">
        <v>29</v>
      </c>
      <c r="K5">
        <v>120</v>
      </c>
      <c r="L5">
        <f>K5*0.65</f>
        <v>78</v>
      </c>
      <c r="M5" s="15">
        <v>166.49</v>
      </c>
      <c r="N5" s="16">
        <v>78.47</v>
      </c>
      <c r="O5" s="16">
        <v>259.54000000000002</v>
      </c>
      <c r="P5" s="16">
        <v>213.51</v>
      </c>
      <c r="Q5" s="17">
        <v>281.74</v>
      </c>
      <c r="R5" s="17">
        <v>202.25</v>
      </c>
      <c r="S5" s="17">
        <v>85.8</v>
      </c>
      <c r="T5" s="18">
        <v>355.89</v>
      </c>
      <c r="U5" s="15">
        <v>59.53</v>
      </c>
      <c r="V5" s="16">
        <v>68.209999999999994</v>
      </c>
      <c r="W5" s="16">
        <v>178.83</v>
      </c>
      <c r="X5" s="16">
        <v>160.13999999999999</v>
      </c>
      <c r="Y5" s="17">
        <v>180.69</v>
      </c>
      <c r="Z5" s="17">
        <v>189.13</v>
      </c>
      <c r="AA5" s="17">
        <v>604.59</v>
      </c>
      <c r="AB5" s="18">
        <v>469.51</v>
      </c>
      <c r="AC5" s="15">
        <v>88.39</v>
      </c>
      <c r="AD5" s="16">
        <v>67.62</v>
      </c>
      <c r="AE5" s="16">
        <v>141.28</v>
      </c>
      <c r="AF5" s="16">
        <v>133.58000000000001</v>
      </c>
      <c r="AG5" s="17">
        <v>248.85</v>
      </c>
      <c r="AH5" s="17">
        <v>244.33</v>
      </c>
      <c r="AI5" s="17">
        <v>605.63</v>
      </c>
      <c r="AJ5" s="18">
        <v>481.11</v>
      </c>
      <c r="AK5" s="15">
        <v>194.29</v>
      </c>
      <c r="AL5" s="16">
        <v>82.56</v>
      </c>
      <c r="AM5" s="16">
        <v>170.77</v>
      </c>
      <c r="AN5" s="16">
        <v>166.33</v>
      </c>
      <c r="AO5" s="17">
        <v>367.17</v>
      </c>
      <c r="AP5" s="17">
        <v>214.95</v>
      </c>
      <c r="AQ5" s="17">
        <v>531.04</v>
      </c>
      <c r="AR5" s="18">
        <v>424.54</v>
      </c>
      <c r="AS5" s="15">
        <v>186.18</v>
      </c>
      <c r="AT5" s="16">
        <v>71.59</v>
      </c>
      <c r="AU5" s="16">
        <v>155.69999999999999</v>
      </c>
      <c r="AV5" s="16">
        <v>145.41999999999999</v>
      </c>
      <c r="AW5" s="17">
        <v>398.48</v>
      </c>
      <c r="AX5" s="17">
        <v>157.75</v>
      </c>
      <c r="AY5" s="17">
        <v>453.42</v>
      </c>
      <c r="AZ5" s="18">
        <v>445.61</v>
      </c>
      <c r="BA5" s="15">
        <v>163.13999999999999</v>
      </c>
      <c r="BB5" s="16">
        <v>90.58</v>
      </c>
      <c r="BC5" s="16">
        <v>162.55000000000001</v>
      </c>
      <c r="BD5" s="16">
        <v>161.44999999999999</v>
      </c>
      <c r="BE5" s="17">
        <v>415.24</v>
      </c>
      <c r="BF5" s="17">
        <v>222.15</v>
      </c>
      <c r="BG5" s="17">
        <v>438.12</v>
      </c>
      <c r="BH5" s="18">
        <v>422.82</v>
      </c>
      <c r="BI5" s="15">
        <v>158.22999999999999</v>
      </c>
      <c r="BJ5" s="16">
        <v>68.27</v>
      </c>
      <c r="BK5" s="16">
        <v>190.27</v>
      </c>
      <c r="BL5" s="16">
        <v>182.19</v>
      </c>
      <c r="BM5" s="17">
        <v>334.16</v>
      </c>
      <c r="BN5" s="17">
        <v>208.69</v>
      </c>
      <c r="BO5" s="17">
        <v>479.72</v>
      </c>
      <c r="BP5" s="18">
        <v>459.4</v>
      </c>
    </row>
    <row r="6" spans="1:68" x14ac:dyDescent="0.3">
      <c r="A6" t="s">
        <v>30</v>
      </c>
      <c r="B6" s="14">
        <v>33698</v>
      </c>
      <c r="C6">
        <v>1.62</v>
      </c>
      <c r="D6">
        <v>57.3</v>
      </c>
      <c r="E6" s="1">
        <f t="shared" si="0"/>
        <v>21.833561957018741</v>
      </c>
      <c r="F6">
        <v>24.7</v>
      </c>
      <c r="G6">
        <v>12.6</v>
      </c>
      <c r="H6">
        <v>22</v>
      </c>
      <c r="I6" t="s">
        <v>31</v>
      </c>
      <c r="J6" t="s">
        <v>27</v>
      </c>
      <c r="K6">
        <v>150</v>
      </c>
      <c r="L6">
        <f t="shared" ref="L6:L20" si="1">K6*0.65</f>
        <v>97.5</v>
      </c>
      <c r="M6" s="15">
        <v>131.88999999999999</v>
      </c>
      <c r="N6" s="16">
        <v>74.33</v>
      </c>
      <c r="O6" s="16">
        <v>272.63</v>
      </c>
      <c r="P6" s="16">
        <v>239.03</v>
      </c>
      <c r="Q6" s="17">
        <v>251.61</v>
      </c>
      <c r="R6" s="17">
        <v>136.49</v>
      </c>
      <c r="S6" s="17">
        <v>440.8</v>
      </c>
      <c r="T6" s="18">
        <v>394.73</v>
      </c>
      <c r="U6" s="15">
        <v>59.85</v>
      </c>
      <c r="V6" s="16">
        <v>46.95</v>
      </c>
      <c r="W6" s="16">
        <v>205.66</v>
      </c>
      <c r="X6" s="16">
        <v>136.24</v>
      </c>
      <c r="Y6" s="17">
        <v>227.43</v>
      </c>
      <c r="Z6" s="17">
        <v>184.7</v>
      </c>
      <c r="AA6" s="17">
        <v>1016.06</v>
      </c>
      <c r="AB6" s="18">
        <v>434.81</v>
      </c>
      <c r="AC6" s="15">
        <v>68.88</v>
      </c>
      <c r="AD6" s="16">
        <v>41.17</v>
      </c>
      <c r="AE6" s="16">
        <v>247.95</v>
      </c>
      <c r="AF6" s="16">
        <v>182.19</v>
      </c>
      <c r="AG6" s="17">
        <v>255.67</v>
      </c>
      <c r="AH6" s="17">
        <v>186.14</v>
      </c>
      <c r="AI6" s="17">
        <v>912.36</v>
      </c>
      <c r="AJ6" s="18">
        <v>791.86</v>
      </c>
      <c r="AK6" s="15">
        <v>131.16</v>
      </c>
      <c r="AL6" s="16">
        <v>55.04</v>
      </c>
      <c r="AM6" s="16">
        <v>362.03</v>
      </c>
      <c r="AN6" s="16">
        <v>239.04</v>
      </c>
      <c r="AO6" s="17">
        <v>256.04000000000002</v>
      </c>
      <c r="AP6" s="17">
        <v>158.02000000000001</v>
      </c>
      <c r="AQ6" s="17">
        <v>961.1</v>
      </c>
      <c r="AR6" s="18">
        <v>542.04999999999995</v>
      </c>
      <c r="AS6" s="15">
        <v>101.88</v>
      </c>
      <c r="AT6" s="16">
        <v>44.14</v>
      </c>
      <c r="AU6" s="16">
        <v>255.9</v>
      </c>
      <c r="AV6" s="16">
        <v>175.43</v>
      </c>
      <c r="AW6" s="17">
        <v>254.06</v>
      </c>
      <c r="AX6" s="17">
        <v>214.97</v>
      </c>
      <c r="AY6" s="17">
        <v>921.48</v>
      </c>
      <c r="AZ6" s="18">
        <v>547.37</v>
      </c>
      <c r="BA6" s="15">
        <v>92.3</v>
      </c>
      <c r="BB6" s="16">
        <v>47.96</v>
      </c>
      <c r="BC6" s="16">
        <v>284.86</v>
      </c>
      <c r="BD6" s="16">
        <v>197.3</v>
      </c>
      <c r="BE6" s="17">
        <v>237.18</v>
      </c>
      <c r="BF6" s="17">
        <v>174.12</v>
      </c>
      <c r="BG6" s="17">
        <v>1064.4000000000001</v>
      </c>
      <c r="BH6" s="18">
        <v>617.97</v>
      </c>
      <c r="BI6" s="15">
        <v>88.4</v>
      </c>
      <c r="BJ6" s="16">
        <v>53.95</v>
      </c>
      <c r="BK6" s="16">
        <v>231</v>
      </c>
      <c r="BL6" s="16">
        <v>159.03</v>
      </c>
      <c r="BM6" s="17">
        <v>272.52</v>
      </c>
      <c r="BN6" s="17">
        <v>194.16</v>
      </c>
      <c r="BO6" s="17">
        <v>985.86</v>
      </c>
      <c r="BP6" s="18">
        <v>704.15</v>
      </c>
    </row>
    <row r="7" spans="1:68" x14ac:dyDescent="0.3">
      <c r="A7" t="s">
        <v>32</v>
      </c>
      <c r="B7" s="14">
        <v>35442</v>
      </c>
      <c r="C7">
        <v>1.67</v>
      </c>
      <c r="D7">
        <v>54.2</v>
      </c>
      <c r="E7" s="1">
        <f t="shared" si="0"/>
        <v>19.434185521173223</v>
      </c>
      <c r="F7">
        <v>24.3</v>
      </c>
      <c r="G7">
        <v>10</v>
      </c>
      <c r="H7">
        <v>18.399999999999999</v>
      </c>
      <c r="I7" t="s">
        <v>31</v>
      </c>
      <c r="J7" t="s">
        <v>27</v>
      </c>
      <c r="K7">
        <v>100</v>
      </c>
      <c r="L7">
        <f t="shared" si="1"/>
        <v>65</v>
      </c>
      <c r="M7" s="15">
        <v>97.36</v>
      </c>
      <c r="N7" s="16">
        <v>104.09</v>
      </c>
      <c r="O7" s="16">
        <v>429.72</v>
      </c>
      <c r="P7" s="16">
        <v>278.63</v>
      </c>
      <c r="Q7" s="17">
        <v>193.73</v>
      </c>
      <c r="R7" s="17">
        <v>168.9</v>
      </c>
      <c r="S7" s="17">
        <v>710.18</v>
      </c>
      <c r="T7" s="18">
        <v>353.79</v>
      </c>
      <c r="U7" s="15">
        <v>33.08</v>
      </c>
      <c r="V7" s="16">
        <v>29.53</v>
      </c>
      <c r="W7" s="16">
        <v>64.02</v>
      </c>
      <c r="X7" s="16">
        <v>157.66</v>
      </c>
      <c r="Y7" s="17">
        <v>119.35</v>
      </c>
      <c r="Z7" s="17">
        <v>148.96</v>
      </c>
      <c r="AA7" s="17">
        <v>1032.57</v>
      </c>
      <c r="AB7" s="18">
        <v>1275.25</v>
      </c>
      <c r="AC7" s="15">
        <v>39.15</v>
      </c>
      <c r="AD7" s="16">
        <v>23.17</v>
      </c>
      <c r="AE7" s="16">
        <v>129.16999999999999</v>
      </c>
      <c r="AF7" s="16">
        <v>156.84</v>
      </c>
      <c r="AG7" s="17">
        <v>228.87</v>
      </c>
      <c r="AH7" s="17">
        <v>131.79</v>
      </c>
      <c r="AI7" s="17">
        <v>1122.5</v>
      </c>
      <c r="AJ7" s="18">
        <v>1156.55</v>
      </c>
      <c r="AK7" s="15">
        <v>81.64</v>
      </c>
      <c r="AL7" s="16">
        <v>40.31</v>
      </c>
      <c r="AM7" s="16">
        <v>169.53</v>
      </c>
      <c r="AN7" s="16">
        <v>223.57</v>
      </c>
      <c r="AO7" s="17">
        <v>206.06</v>
      </c>
      <c r="AP7" s="17">
        <v>166.44</v>
      </c>
      <c r="AQ7" s="17">
        <v>1230.08</v>
      </c>
      <c r="AR7" s="18">
        <v>1034.6099999999999</v>
      </c>
      <c r="AS7" s="15">
        <v>65.760000000000005</v>
      </c>
      <c r="AT7" s="16">
        <v>45.95</v>
      </c>
      <c r="AU7" s="16">
        <v>211.18</v>
      </c>
      <c r="AV7" s="16">
        <v>220.93</v>
      </c>
      <c r="AW7" s="17">
        <v>211.16</v>
      </c>
      <c r="AX7" s="17">
        <v>170.18</v>
      </c>
      <c r="AY7" s="17">
        <v>995.68</v>
      </c>
      <c r="AZ7" s="18">
        <v>701.67</v>
      </c>
      <c r="BA7" s="15">
        <v>60.25</v>
      </c>
      <c r="BB7" s="16">
        <v>25.64</v>
      </c>
      <c r="BC7" s="16">
        <v>205.54</v>
      </c>
      <c r="BD7" s="16">
        <v>235.18</v>
      </c>
      <c r="BE7" s="17">
        <v>191.44</v>
      </c>
      <c r="BF7" s="17">
        <v>139.65</v>
      </c>
      <c r="BG7" s="17">
        <v>1151.31</v>
      </c>
      <c r="BH7" s="18">
        <v>807.54</v>
      </c>
      <c r="BI7" s="15">
        <v>70.260000000000005</v>
      </c>
      <c r="BJ7" s="16">
        <v>21.05</v>
      </c>
      <c r="BK7" s="16">
        <v>176.83</v>
      </c>
      <c r="BL7" s="16">
        <v>253.72</v>
      </c>
      <c r="BM7" s="17">
        <v>210.95</v>
      </c>
      <c r="BN7" s="17">
        <v>173.72</v>
      </c>
      <c r="BO7" s="17">
        <v>937.37</v>
      </c>
      <c r="BP7" s="18">
        <v>942.79</v>
      </c>
    </row>
    <row r="8" spans="1:68" x14ac:dyDescent="0.3">
      <c r="A8" t="s">
        <v>33</v>
      </c>
      <c r="B8" s="14">
        <v>34434</v>
      </c>
      <c r="C8">
        <v>1.67</v>
      </c>
      <c r="D8">
        <v>59.9</v>
      </c>
      <c r="E8" s="1">
        <f t="shared" si="0"/>
        <v>21.47800207967299</v>
      </c>
      <c r="F8">
        <v>28.3</v>
      </c>
      <c r="G8">
        <v>9.4</v>
      </c>
      <c r="H8">
        <v>15.6</v>
      </c>
      <c r="I8" t="s">
        <v>31</v>
      </c>
      <c r="J8" t="s">
        <v>29</v>
      </c>
      <c r="K8">
        <v>152</v>
      </c>
      <c r="L8">
        <f t="shared" si="1"/>
        <v>98.8</v>
      </c>
      <c r="M8" s="15">
        <v>83.03</v>
      </c>
      <c r="N8" s="16">
        <v>111.11</v>
      </c>
      <c r="O8" s="16">
        <v>120.7</v>
      </c>
      <c r="P8" s="16">
        <v>218.74</v>
      </c>
      <c r="Q8" s="17">
        <v>150.22</v>
      </c>
      <c r="R8" s="17">
        <v>184.61</v>
      </c>
      <c r="S8" s="17">
        <v>174.73</v>
      </c>
      <c r="T8" s="18">
        <v>303.05</v>
      </c>
      <c r="U8" s="15">
        <v>99.84</v>
      </c>
      <c r="V8" s="16">
        <v>160.96</v>
      </c>
      <c r="W8" s="16">
        <v>54.87</v>
      </c>
      <c r="X8" s="16">
        <v>139.88</v>
      </c>
      <c r="Y8" s="17">
        <v>221.79</v>
      </c>
      <c r="Z8" s="17">
        <v>275.73</v>
      </c>
      <c r="AA8" s="17">
        <v>262.35000000000002</v>
      </c>
      <c r="AB8" s="18">
        <v>559.89</v>
      </c>
      <c r="AC8" s="15">
        <v>103.15</v>
      </c>
      <c r="AD8" s="16">
        <v>150.47</v>
      </c>
      <c r="AE8" s="16">
        <v>53.66</v>
      </c>
      <c r="AF8" s="16">
        <v>146.1</v>
      </c>
      <c r="AG8" s="17">
        <v>203.21</v>
      </c>
      <c r="AH8" s="17">
        <v>305.68</v>
      </c>
      <c r="AI8" s="17">
        <v>326.70999999999998</v>
      </c>
      <c r="AJ8" s="18">
        <v>583.01</v>
      </c>
      <c r="AK8" s="15">
        <v>73.760000000000005</v>
      </c>
      <c r="AL8" s="16">
        <v>177.97</v>
      </c>
      <c r="AM8" s="16">
        <v>61.42</v>
      </c>
      <c r="AN8" s="16">
        <v>138.1</v>
      </c>
      <c r="AO8" s="17">
        <v>192.65</v>
      </c>
      <c r="AP8" s="17">
        <v>297.37</v>
      </c>
      <c r="AQ8" s="17">
        <v>331.04</v>
      </c>
      <c r="AR8" s="18">
        <v>501.54</v>
      </c>
      <c r="AS8" s="15">
        <v>127.78</v>
      </c>
      <c r="AT8" s="16">
        <v>164.55</v>
      </c>
      <c r="AU8" s="16">
        <v>99.29</v>
      </c>
      <c r="AV8" s="16">
        <v>101.22</v>
      </c>
      <c r="AW8" s="17">
        <v>2799.87</v>
      </c>
      <c r="AX8" s="17">
        <v>286.25</v>
      </c>
      <c r="AY8" s="17">
        <v>4012.1</v>
      </c>
      <c r="AZ8" s="18">
        <v>532.77</v>
      </c>
      <c r="BA8" s="15">
        <v>76.5</v>
      </c>
      <c r="BB8" s="16">
        <v>159.5</v>
      </c>
      <c r="BC8" s="16">
        <v>65.89</v>
      </c>
      <c r="BD8" s="16">
        <v>164.57</v>
      </c>
      <c r="BE8" s="17">
        <v>190.47</v>
      </c>
      <c r="BF8" s="17">
        <v>325.18</v>
      </c>
      <c r="BG8" s="17">
        <v>280.27</v>
      </c>
      <c r="BH8" s="18">
        <v>534.15</v>
      </c>
      <c r="BI8" s="15">
        <v>78.099999999999994</v>
      </c>
      <c r="BJ8" s="16">
        <v>158.19999999999999</v>
      </c>
      <c r="BK8" s="16">
        <v>64.02</v>
      </c>
      <c r="BL8" s="16">
        <v>135.97</v>
      </c>
      <c r="BM8" s="17">
        <v>188.23</v>
      </c>
      <c r="BN8" s="17">
        <v>294.58</v>
      </c>
      <c r="BO8" s="17">
        <v>301.75</v>
      </c>
      <c r="BP8" s="18">
        <v>537.76</v>
      </c>
    </row>
    <row r="9" spans="1:68" x14ac:dyDescent="0.3">
      <c r="A9" t="s">
        <v>34</v>
      </c>
      <c r="B9" s="14">
        <v>34232</v>
      </c>
      <c r="C9">
        <v>1.7</v>
      </c>
      <c r="D9">
        <v>70.400000000000006</v>
      </c>
      <c r="E9" s="1">
        <f t="shared" si="0"/>
        <v>24.359861591695505</v>
      </c>
      <c r="F9">
        <v>29.2</v>
      </c>
      <c r="G9">
        <v>18</v>
      </c>
      <c r="H9">
        <v>25.5</v>
      </c>
      <c r="I9" t="s">
        <v>31</v>
      </c>
      <c r="J9" t="s">
        <v>29</v>
      </c>
      <c r="K9">
        <v>160</v>
      </c>
      <c r="L9">
        <f t="shared" si="1"/>
        <v>104</v>
      </c>
      <c r="M9" s="15">
        <v>249.5</v>
      </c>
      <c r="N9" s="16">
        <v>136.44999999999999</v>
      </c>
      <c r="O9" s="16">
        <v>170.74</v>
      </c>
      <c r="P9" s="16">
        <v>143.36000000000001</v>
      </c>
      <c r="Q9" s="17">
        <v>411.89</v>
      </c>
      <c r="R9" s="17">
        <v>188.1</v>
      </c>
      <c r="S9" s="17">
        <v>295.79000000000002</v>
      </c>
      <c r="T9" s="18">
        <v>324.64</v>
      </c>
      <c r="U9" s="15">
        <v>163.18</v>
      </c>
      <c r="V9" s="16">
        <v>40.93</v>
      </c>
      <c r="W9" s="16">
        <v>61.41</v>
      </c>
      <c r="X9" s="16">
        <v>123.17</v>
      </c>
      <c r="Y9" s="17">
        <v>303.91000000000003</v>
      </c>
      <c r="Z9" s="17">
        <v>141.56</v>
      </c>
      <c r="AA9" s="17">
        <v>455.44</v>
      </c>
      <c r="AB9" s="18">
        <v>632.02</v>
      </c>
      <c r="AC9" s="15">
        <v>107.66</v>
      </c>
      <c r="AD9" s="16">
        <v>28.56</v>
      </c>
      <c r="AE9" s="16">
        <v>51.28</v>
      </c>
      <c r="AF9" s="16">
        <v>83.65</v>
      </c>
      <c r="AG9" s="17">
        <v>276</v>
      </c>
      <c r="AH9" s="17">
        <v>164.22</v>
      </c>
      <c r="AI9" s="17">
        <v>409.08</v>
      </c>
      <c r="AJ9" s="18">
        <v>573.88</v>
      </c>
      <c r="AK9" s="15">
        <v>148.18</v>
      </c>
      <c r="AL9" s="16">
        <v>46.14</v>
      </c>
      <c r="AM9" s="16">
        <v>49.02</v>
      </c>
      <c r="AN9" s="16">
        <v>89.16</v>
      </c>
      <c r="AO9" s="17">
        <v>340.65</v>
      </c>
      <c r="AP9" s="17">
        <v>170.31</v>
      </c>
      <c r="AQ9" s="17">
        <v>298.14999999999998</v>
      </c>
      <c r="AR9" s="18">
        <v>460.43</v>
      </c>
      <c r="AS9" s="15">
        <v>165.66</v>
      </c>
      <c r="AT9" s="16">
        <v>46.07</v>
      </c>
      <c r="AU9" s="16">
        <v>62.97</v>
      </c>
      <c r="AV9" s="16">
        <v>109.94</v>
      </c>
      <c r="AW9" s="17">
        <v>325.97000000000003</v>
      </c>
      <c r="AX9" s="17">
        <v>185.53</v>
      </c>
      <c r="AY9" s="17">
        <v>529.13</v>
      </c>
      <c r="AZ9" s="18">
        <v>567.75</v>
      </c>
      <c r="BA9" s="15">
        <v>189.96</v>
      </c>
      <c r="BB9" s="16">
        <v>50.83</v>
      </c>
      <c r="BC9" s="16">
        <v>50.15</v>
      </c>
      <c r="BD9" s="16">
        <v>104.05</v>
      </c>
      <c r="BE9" s="17">
        <v>265.76</v>
      </c>
      <c r="BF9" s="17">
        <v>175.48</v>
      </c>
      <c r="BG9" s="17">
        <v>337.52</v>
      </c>
      <c r="BH9" s="18">
        <v>490.91</v>
      </c>
      <c r="BI9" s="15">
        <v>157.86000000000001</v>
      </c>
      <c r="BJ9" s="16">
        <v>55.95</v>
      </c>
      <c r="BK9" s="16">
        <v>53.14</v>
      </c>
      <c r="BL9" s="16">
        <v>100.96</v>
      </c>
      <c r="BM9" s="17">
        <v>329.51</v>
      </c>
      <c r="BN9" s="17">
        <v>176.59</v>
      </c>
      <c r="BO9" s="17">
        <v>284.64999999999998</v>
      </c>
      <c r="BP9" s="18">
        <v>422.17</v>
      </c>
    </row>
    <row r="10" spans="1:68" x14ac:dyDescent="0.3">
      <c r="A10" t="s">
        <v>35</v>
      </c>
      <c r="B10" s="14">
        <v>34552</v>
      </c>
      <c r="C10">
        <v>1.7</v>
      </c>
      <c r="D10">
        <v>77.400000000000006</v>
      </c>
      <c r="E10" s="1">
        <f t="shared" si="0"/>
        <v>26.782006920415231</v>
      </c>
      <c r="F10">
        <v>33.200000000000003</v>
      </c>
      <c r="G10">
        <v>18.399999999999999</v>
      </c>
      <c r="H10">
        <v>23.8</v>
      </c>
      <c r="I10" t="s">
        <v>36</v>
      </c>
      <c r="J10" t="s">
        <v>27</v>
      </c>
      <c r="K10">
        <v>150</v>
      </c>
      <c r="L10">
        <f t="shared" si="1"/>
        <v>97.5</v>
      </c>
      <c r="M10" s="15">
        <v>211.5</v>
      </c>
      <c r="N10" s="16">
        <v>182.11</v>
      </c>
      <c r="O10" s="16">
        <v>192.98</v>
      </c>
      <c r="P10" s="16">
        <v>169.12</v>
      </c>
      <c r="Q10" s="17">
        <v>285.26</v>
      </c>
      <c r="R10" s="17">
        <v>268.82</v>
      </c>
      <c r="S10" s="17">
        <v>319.22000000000003</v>
      </c>
      <c r="T10" s="18">
        <v>224.89</v>
      </c>
      <c r="U10" s="15">
        <v>142.30000000000001</v>
      </c>
      <c r="V10" s="16">
        <v>97.54</v>
      </c>
      <c r="W10" s="16">
        <v>101.1</v>
      </c>
      <c r="X10" s="16">
        <v>100.08</v>
      </c>
      <c r="Y10" s="17">
        <v>252.47</v>
      </c>
      <c r="Z10" s="17">
        <v>155.77000000000001</v>
      </c>
      <c r="AA10" s="17">
        <v>221.12</v>
      </c>
      <c r="AB10" s="18">
        <v>308.60000000000002</v>
      </c>
      <c r="AC10" s="15">
        <v>117.85</v>
      </c>
      <c r="AD10" s="16">
        <v>92.89</v>
      </c>
      <c r="AE10" s="16">
        <v>103.82</v>
      </c>
      <c r="AF10" s="16">
        <v>127.1</v>
      </c>
      <c r="AG10" s="17">
        <v>222.21</v>
      </c>
      <c r="AH10" s="17">
        <v>152.65</v>
      </c>
      <c r="AI10" s="17">
        <v>313.51</v>
      </c>
      <c r="AJ10" s="18">
        <v>336.38</v>
      </c>
      <c r="AK10" s="15">
        <v>166.49</v>
      </c>
      <c r="AL10" s="16">
        <v>102.96</v>
      </c>
      <c r="AM10" s="16">
        <v>113.28</v>
      </c>
      <c r="AN10" s="16">
        <v>133.07</v>
      </c>
      <c r="AO10" s="17">
        <v>249.89</v>
      </c>
      <c r="AP10" s="17">
        <v>192.07</v>
      </c>
      <c r="AQ10" s="17">
        <v>277.37</v>
      </c>
      <c r="AR10" s="18">
        <v>379.96</v>
      </c>
      <c r="AS10" s="15">
        <v>126.55</v>
      </c>
      <c r="AT10" s="16">
        <v>70.83</v>
      </c>
      <c r="AU10" s="16">
        <v>87.16</v>
      </c>
      <c r="AV10" s="16">
        <v>109.7</v>
      </c>
      <c r="AW10" s="17">
        <v>229.11</v>
      </c>
      <c r="AX10" s="17">
        <v>181.25</v>
      </c>
      <c r="AY10" s="17">
        <v>271.14</v>
      </c>
      <c r="AZ10" s="18">
        <v>358.39</v>
      </c>
      <c r="BA10" s="15">
        <v>137.19</v>
      </c>
      <c r="BB10" s="16">
        <v>91.53</v>
      </c>
      <c r="BC10" s="16">
        <v>102.91</v>
      </c>
      <c r="BD10" s="16">
        <v>126.95</v>
      </c>
      <c r="BE10" s="17">
        <v>259.85000000000002</v>
      </c>
      <c r="BF10" s="17">
        <v>191.41</v>
      </c>
      <c r="BG10" s="17">
        <v>299.08999999999997</v>
      </c>
      <c r="BH10" s="18">
        <v>460.77</v>
      </c>
      <c r="BI10" s="15">
        <v>124.41</v>
      </c>
      <c r="BJ10" s="16">
        <v>95.15</v>
      </c>
      <c r="BK10" s="16">
        <v>109</v>
      </c>
      <c r="BL10" s="16">
        <v>127.11</v>
      </c>
      <c r="BM10" s="17">
        <v>243.77</v>
      </c>
      <c r="BN10" s="17">
        <v>234.2</v>
      </c>
      <c r="BO10" s="17">
        <v>325.86</v>
      </c>
      <c r="BP10" s="18">
        <v>380.33</v>
      </c>
    </row>
    <row r="11" spans="1:68" x14ac:dyDescent="0.3">
      <c r="A11" t="s">
        <v>37</v>
      </c>
      <c r="B11" s="14">
        <v>37510</v>
      </c>
      <c r="C11">
        <v>1.8</v>
      </c>
      <c r="D11">
        <v>77.400000000000006</v>
      </c>
      <c r="E11" s="1">
        <f t="shared" si="0"/>
        <v>23.888888888888889</v>
      </c>
      <c r="F11">
        <v>33.1</v>
      </c>
      <c r="G11">
        <v>18.899999999999999</v>
      </c>
      <c r="H11">
        <v>24.4</v>
      </c>
      <c r="I11" t="s">
        <v>36</v>
      </c>
      <c r="J11" t="s">
        <v>27</v>
      </c>
      <c r="K11">
        <v>152</v>
      </c>
      <c r="L11">
        <f t="shared" si="1"/>
        <v>98.8</v>
      </c>
      <c r="M11" s="15">
        <v>110.41</v>
      </c>
      <c r="N11" s="16">
        <v>68.83</v>
      </c>
      <c r="O11" s="16">
        <v>192.61</v>
      </c>
      <c r="P11" s="16">
        <v>158.46</v>
      </c>
      <c r="Q11" s="17">
        <v>210.55</v>
      </c>
      <c r="R11" s="17">
        <v>251.37</v>
      </c>
      <c r="S11" s="17">
        <v>300.27</v>
      </c>
      <c r="T11" s="18">
        <v>240.24</v>
      </c>
      <c r="U11" s="15">
        <v>60.23</v>
      </c>
      <c r="V11" s="16">
        <v>47.92</v>
      </c>
      <c r="W11" s="16">
        <v>167.28</v>
      </c>
      <c r="X11" s="16">
        <v>105.21</v>
      </c>
      <c r="Y11" s="17">
        <v>247.87</v>
      </c>
      <c r="Z11" s="17">
        <v>280.41000000000003</v>
      </c>
      <c r="AA11" s="17">
        <v>870</v>
      </c>
      <c r="AB11" s="18">
        <v>528.17999999999995</v>
      </c>
      <c r="AC11" s="15">
        <v>44.48</v>
      </c>
      <c r="AD11" s="16">
        <v>50.75</v>
      </c>
      <c r="AE11" s="16">
        <v>134.72999999999999</v>
      </c>
      <c r="AF11" s="16">
        <v>85.58</v>
      </c>
      <c r="AG11" s="17">
        <v>254.61</v>
      </c>
      <c r="AH11" s="17">
        <v>426.69</v>
      </c>
      <c r="AI11" s="17">
        <v>818.99</v>
      </c>
      <c r="AJ11" s="18">
        <v>444.02</v>
      </c>
      <c r="AK11" s="15">
        <v>74.73</v>
      </c>
      <c r="AL11" s="16">
        <v>95.2</v>
      </c>
      <c r="AM11" s="16">
        <v>188.22</v>
      </c>
      <c r="AN11" s="16">
        <v>123.02</v>
      </c>
      <c r="AO11" s="17">
        <v>291.64999999999998</v>
      </c>
      <c r="AP11" s="17">
        <v>373.01</v>
      </c>
      <c r="AQ11" s="17">
        <v>831.88</v>
      </c>
      <c r="AR11" s="18">
        <v>449.34</v>
      </c>
      <c r="AS11" s="15">
        <v>67.53</v>
      </c>
      <c r="AT11" s="16">
        <v>74.61</v>
      </c>
      <c r="AU11" s="16">
        <v>153.6</v>
      </c>
      <c r="AV11" s="16">
        <v>102.16</v>
      </c>
      <c r="AW11" s="17">
        <v>273.94</v>
      </c>
      <c r="AX11" s="17">
        <v>370.59</v>
      </c>
      <c r="AY11" s="17">
        <v>691.73</v>
      </c>
      <c r="AZ11" s="18">
        <v>446.69</v>
      </c>
      <c r="BA11" s="15">
        <v>75.73</v>
      </c>
      <c r="BB11" s="16">
        <v>93.54</v>
      </c>
      <c r="BC11" s="16">
        <v>226.98</v>
      </c>
      <c r="BD11" s="16">
        <v>123.92</v>
      </c>
      <c r="BE11" s="17">
        <v>260.49</v>
      </c>
      <c r="BF11" s="17">
        <v>295.62</v>
      </c>
      <c r="BG11" s="17">
        <v>859.56</v>
      </c>
      <c r="BH11" s="18">
        <v>429.48</v>
      </c>
      <c r="BI11" s="15">
        <v>66.63</v>
      </c>
      <c r="BJ11" s="16">
        <v>70.680000000000007</v>
      </c>
      <c r="BK11" s="16">
        <v>213.83</v>
      </c>
      <c r="BL11" s="16">
        <v>116.7</v>
      </c>
      <c r="BM11" s="17">
        <v>277.63</v>
      </c>
      <c r="BN11" s="17">
        <v>327.3</v>
      </c>
      <c r="BO11" s="17">
        <v>849.49</v>
      </c>
      <c r="BP11" s="18">
        <v>483.04</v>
      </c>
    </row>
    <row r="12" spans="1:68" x14ac:dyDescent="0.3">
      <c r="A12" t="s">
        <v>38</v>
      </c>
      <c r="B12" s="14">
        <v>36580</v>
      </c>
      <c r="C12">
        <v>1.83</v>
      </c>
      <c r="D12">
        <v>83.6</v>
      </c>
      <c r="E12" s="1">
        <f t="shared" si="0"/>
        <v>24.963420824748418</v>
      </c>
      <c r="F12">
        <v>34.6</v>
      </c>
      <c r="G12">
        <v>27.1</v>
      </c>
      <c r="H12">
        <v>31.5</v>
      </c>
      <c r="I12" t="s">
        <v>36</v>
      </c>
      <c r="J12" t="s">
        <v>27</v>
      </c>
      <c r="K12">
        <v>105</v>
      </c>
      <c r="L12">
        <f t="shared" si="1"/>
        <v>68.25</v>
      </c>
      <c r="M12" s="15">
        <v>333.98</v>
      </c>
      <c r="N12" s="16">
        <v>180.67</v>
      </c>
      <c r="O12" s="16">
        <v>142.12</v>
      </c>
      <c r="P12" s="16">
        <v>174.44</v>
      </c>
      <c r="Q12" s="17">
        <v>436.48</v>
      </c>
      <c r="R12" s="17">
        <v>264.58999999999997</v>
      </c>
      <c r="S12" s="17">
        <v>281.70999999999998</v>
      </c>
      <c r="T12" s="18">
        <v>315.08999999999997</v>
      </c>
      <c r="U12" s="15">
        <v>84.6</v>
      </c>
      <c r="V12" s="16">
        <v>62.67</v>
      </c>
      <c r="W12" s="16">
        <v>98.32</v>
      </c>
      <c r="X12" s="16">
        <v>98.58</v>
      </c>
      <c r="Y12" s="17">
        <v>225.48</v>
      </c>
      <c r="Z12" s="17">
        <v>139.75</v>
      </c>
      <c r="AA12" s="17">
        <v>275.27999999999997</v>
      </c>
      <c r="AB12" s="18">
        <v>382.16</v>
      </c>
      <c r="AC12" s="15">
        <v>93.55</v>
      </c>
      <c r="AD12" s="16">
        <v>71.319999999999993</v>
      </c>
      <c r="AE12" s="16">
        <v>97.18</v>
      </c>
      <c r="AF12" s="16">
        <v>92.58</v>
      </c>
      <c r="AG12" s="17">
        <v>289.33</v>
      </c>
      <c r="AH12" s="17">
        <v>247.43</v>
      </c>
      <c r="AI12" s="17">
        <v>305.14</v>
      </c>
      <c r="AJ12" s="18">
        <v>393.99</v>
      </c>
      <c r="AK12" s="15">
        <v>104.03</v>
      </c>
      <c r="AL12" s="16">
        <v>88.24</v>
      </c>
      <c r="AM12" s="16">
        <v>74.89</v>
      </c>
      <c r="AN12" s="16">
        <v>70.739999999999995</v>
      </c>
      <c r="AO12" s="17">
        <v>263.05</v>
      </c>
      <c r="AP12" s="17">
        <v>228.76</v>
      </c>
      <c r="AQ12" s="17">
        <v>326.44</v>
      </c>
      <c r="AR12" s="18">
        <v>359.92</v>
      </c>
      <c r="AS12" s="15">
        <v>122.1</v>
      </c>
      <c r="AT12" s="16">
        <v>93.75</v>
      </c>
      <c r="AU12" s="16">
        <v>92.25</v>
      </c>
      <c r="AV12" s="16">
        <v>86.96</v>
      </c>
      <c r="AW12" s="17">
        <v>334.79</v>
      </c>
      <c r="AX12" s="17">
        <v>228.65</v>
      </c>
      <c r="AY12" s="17">
        <v>294.08999999999997</v>
      </c>
      <c r="AZ12" s="18">
        <v>427.2</v>
      </c>
      <c r="BA12" s="15">
        <v>119.45</v>
      </c>
      <c r="BB12" s="16">
        <v>63.14</v>
      </c>
      <c r="BC12" s="16">
        <v>98.85</v>
      </c>
      <c r="BD12" s="16">
        <v>87.97</v>
      </c>
      <c r="BE12" s="17">
        <v>318.01</v>
      </c>
      <c r="BF12" s="17">
        <v>211.78</v>
      </c>
      <c r="BG12" s="17">
        <v>316.64</v>
      </c>
      <c r="BH12" s="18">
        <v>381.91</v>
      </c>
      <c r="BI12" s="15">
        <v>105.84</v>
      </c>
      <c r="BJ12" s="16">
        <v>62.83</v>
      </c>
      <c r="BK12" s="16">
        <v>88.4</v>
      </c>
      <c r="BL12" s="16">
        <v>84.58</v>
      </c>
      <c r="BM12" s="17">
        <v>417.64</v>
      </c>
      <c r="BN12" s="17">
        <v>257.58999999999997</v>
      </c>
      <c r="BO12" s="17">
        <v>323.85000000000002</v>
      </c>
      <c r="BP12" s="18">
        <v>362.98</v>
      </c>
    </row>
    <row r="13" spans="1:68" x14ac:dyDescent="0.3">
      <c r="A13" t="s">
        <v>39</v>
      </c>
      <c r="B13" s="14">
        <v>33065</v>
      </c>
      <c r="C13">
        <v>1.69</v>
      </c>
      <c r="D13">
        <v>63</v>
      </c>
      <c r="E13" s="1">
        <f t="shared" si="0"/>
        <v>22.058051188683873</v>
      </c>
      <c r="F13">
        <v>28</v>
      </c>
      <c r="G13">
        <v>13</v>
      </c>
      <c r="H13">
        <v>20.6</v>
      </c>
      <c r="I13" t="s">
        <v>40</v>
      </c>
      <c r="J13" t="s">
        <v>27</v>
      </c>
      <c r="K13">
        <v>122</v>
      </c>
      <c r="L13">
        <f t="shared" si="1"/>
        <v>79.3</v>
      </c>
      <c r="M13" s="15">
        <v>148.15</v>
      </c>
      <c r="N13" s="16">
        <v>150.46</v>
      </c>
      <c r="O13" s="16">
        <v>176.26</v>
      </c>
      <c r="P13" s="16">
        <v>141.75</v>
      </c>
      <c r="Q13" s="17">
        <v>217.27</v>
      </c>
      <c r="R13" s="17">
        <v>249.56</v>
      </c>
      <c r="S13" s="17">
        <v>380.79</v>
      </c>
      <c r="T13" s="18">
        <v>272.31</v>
      </c>
      <c r="U13" s="15">
        <v>60.31</v>
      </c>
      <c r="V13" s="16">
        <v>69.69</v>
      </c>
      <c r="W13" s="16">
        <v>55.35</v>
      </c>
      <c r="X13" s="16">
        <v>40.68</v>
      </c>
      <c r="Y13" s="17">
        <v>174.6</v>
      </c>
      <c r="Z13" s="17">
        <v>156.47999999999999</v>
      </c>
      <c r="AA13" s="17">
        <v>365.98</v>
      </c>
      <c r="AB13" s="18">
        <v>250.92</v>
      </c>
      <c r="AC13" s="15">
        <v>45.95</v>
      </c>
      <c r="AD13" s="16">
        <v>57.07</v>
      </c>
      <c r="AE13" s="16">
        <v>49.37</v>
      </c>
      <c r="AF13" s="16">
        <v>42.31</v>
      </c>
      <c r="AG13" s="17">
        <v>212</v>
      </c>
      <c r="AH13" s="17">
        <v>230.11</v>
      </c>
      <c r="AI13" s="17">
        <v>369.09</v>
      </c>
      <c r="AJ13" s="18">
        <v>284.49</v>
      </c>
      <c r="AK13" s="15">
        <v>59.75</v>
      </c>
      <c r="AL13" s="16">
        <v>83.6</v>
      </c>
      <c r="AM13" s="16">
        <v>47.41</v>
      </c>
      <c r="AN13" s="16">
        <v>42.31</v>
      </c>
      <c r="AO13" s="17">
        <v>164.62</v>
      </c>
      <c r="AP13" s="17">
        <v>191.4</v>
      </c>
      <c r="AQ13" s="17">
        <v>346.9</v>
      </c>
      <c r="AR13" s="18">
        <v>249.87</v>
      </c>
      <c r="AS13" s="15">
        <v>66.08</v>
      </c>
      <c r="AT13" s="16">
        <v>81.52</v>
      </c>
      <c r="AU13" s="16">
        <v>38.869999999999997</v>
      </c>
      <c r="AV13" s="16">
        <v>30.92</v>
      </c>
      <c r="AW13" s="17">
        <v>190.09</v>
      </c>
      <c r="AX13" s="17">
        <v>220.47</v>
      </c>
      <c r="AY13" s="17">
        <v>325.38</v>
      </c>
      <c r="AZ13" s="18">
        <v>236.76</v>
      </c>
      <c r="BA13" s="15">
        <v>59.17</v>
      </c>
      <c r="BB13" s="16">
        <v>92.7</v>
      </c>
      <c r="BC13" s="16">
        <v>44.71</v>
      </c>
      <c r="BD13" s="16">
        <v>40.1</v>
      </c>
      <c r="BE13" s="17">
        <v>181.96</v>
      </c>
      <c r="BF13" s="17">
        <v>237.61</v>
      </c>
      <c r="BG13" s="17">
        <v>312.56</v>
      </c>
      <c r="BH13" s="18">
        <v>222.91</v>
      </c>
      <c r="BI13" s="15">
        <v>78.400000000000006</v>
      </c>
      <c r="BJ13" s="16">
        <v>89.21</v>
      </c>
      <c r="BK13" s="16">
        <v>56.63</v>
      </c>
      <c r="BL13" s="16">
        <v>36.049999999999997</v>
      </c>
      <c r="BM13" s="17">
        <v>206.27</v>
      </c>
      <c r="BN13" s="17">
        <v>274.14</v>
      </c>
      <c r="BO13" s="17">
        <v>403.47</v>
      </c>
      <c r="BP13" s="18">
        <v>258.45999999999998</v>
      </c>
    </row>
    <row r="14" spans="1:68" x14ac:dyDescent="0.3">
      <c r="A14" t="s">
        <v>41</v>
      </c>
      <c r="B14" s="14">
        <v>33698</v>
      </c>
      <c r="C14">
        <v>1.57</v>
      </c>
      <c r="D14">
        <v>52.3</v>
      </c>
      <c r="E14" s="1">
        <f t="shared" si="0"/>
        <v>21.217899306259888</v>
      </c>
      <c r="F14">
        <v>23.8</v>
      </c>
      <c r="G14">
        <v>9.3000000000000007</v>
      </c>
      <c r="H14">
        <v>17.8</v>
      </c>
      <c r="I14" t="s">
        <v>40</v>
      </c>
      <c r="J14" t="s">
        <v>27</v>
      </c>
      <c r="K14">
        <v>120</v>
      </c>
      <c r="L14">
        <f t="shared" si="1"/>
        <v>78</v>
      </c>
      <c r="M14" s="15">
        <v>177.34</v>
      </c>
      <c r="N14" s="16">
        <v>41.74</v>
      </c>
      <c r="O14" s="16">
        <v>206.42</v>
      </c>
      <c r="P14" s="16">
        <v>173.05</v>
      </c>
      <c r="Q14" s="17">
        <v>303.33999999999997</v>
      </c>
      <c r="R14" s="17">
        <v>95.14</v>
      </c>
      <c r="S14" s="17">
        <v>404.56</v>
      </c>
      <c r="T14" s="18">
        <v>29.02</v>
      </c>
      <c r="U14" s="15">
        <v>148.75</v>
      </c>
      <c r="V14" s="16">
        <v>61.45</v>
      </c>
      <c r="W14" s="16">
        <v>196.37</v>
      </c>
      <c r="X14" s="16">
        <v>222.36</v>
      </c>
      <c r="Y14" s="17">
        <v>389.37</v>
      </c>
      <c r="Z14" s="17">
        <v>229.82</v>
      </c>
      <c r="AA14" s="17">
        <v>640.41</v>
      </c>
      <c r="AB14" s="18">
        <v>609.72</v>
      </c>
      <c r="AC14" s="15">
        <v>82.86</v>
      </c>
      <c r="AD14" s="16">
        <v>48.93</v>
      </c>
      <c r="AE14" s="16">
        <v>152.36000000000001</v>
      </c>
      <c r="AF14" s="16">
        <v>162.29</v>
      </c>
      <c r="AG14" s="17">
        <v>410.05</v>
      </c>
      <c r="AH14" s="17">
        <v>275.24</v>
      </c>
      <c r="AI14" s="17">
        <v>589.69000000000005</v>
      </c>
      <c r="AJ14" s="18">
        <v>698.09</v>
      </c>
      <c r="AK14" s="15">
        <v>172.6</v>
      </c>
      <c r="AL14" s="16">
        <v>108.42</v>
      </c>
      <c r="AM14" s="16">
        <v>165.59</v>
      </c>
      <c r="AN14" s="16">
        <v>179.78</v>
      </c>
      <c r="AO14" s="17">
        <v>423.44</v>
      </c>
      <c r="AP14" s="17">
        <v>241.41</v>
      </c>
      <c r="AQ14" s="17">
        <v>597.91999999999996</v>
      </c>
      <c r="AR14" s="18">
        <v>635.91</v>
      </c>
      <c r="AS14" s="15">
        <v>156</v>
      </c>
      <c r="AT14" s="16">
        <v>113.68</v>
      </c>
      <c r="AU14" s="16">
        <v>163.07</v>
      </c>
      <c r="AV14" s="16">
        <v>178.17</v>
      </c>
      <c r="AW14" s="17">
        <v>389.42</v>
      </c>
      <c r="AX14" s="17">
        <v>293.74</v>
      </c>
      <c r="AY14" s="17">
        <v>502.35</v>
      </c>
      <c r="AZ14" s="18">
        <v>647.01</v>
      </c>
      <c r="BA14" s="15">
        <v>175.18</v>
      </c>
      <c r="BB14" s="16">
        <v>96.6</v>
      </c>
      <c r="BC14" s="16">
        <v>145.76</v>
      </c>
      <c r="BD14" s="16">
        <v>168.4</v>
      </c>
      <c r="BE14" s="17">
        <v>396.25</v>
      </c>
      <c r="BF14" s="17">
        <v>284.23</v>
      </c>
      <c r="BG14" s="17">
        <v>491.24</v>
      </c>
      <c r="BH14" s="18">
        <v>576.16</v>
      </c>
      <c r="BI14" s="15">
        <v>144.57</v>
      </c>
      <c r="BJ14" s="16">
        <v>103.56</v>
      </c>
      <c r="BK14" s="16">
        <v>125.78</v>
      </c>
      <c r="BL14" s="16">
        <v>145.81</v>
      </c>
      <c r="BM14" s="17">
        <v>409.07</v>
      </c>
      <c r="BN14" s="17">
        <v>278.26</v>
      </c>
      <c r="BO14" s="17">
        <v>564.88</v>
      </c>
      <c r="BP14" s="18">
        <v>669.03</v>
      </c>
    </row>
    <row r="15" spans="1:68" x14ac:dyDescent="0.3">
      <c r="A15" t="s">
        <v>42</v>
      </c>
      <c r="B15" s="14">
        <v>33235</v>
      </c>
      <c r="C15">
        <v>1.64</v>
      </c>
      <c r="D15">
        <v>62</v>
      </c>
      <c r="E15" s="1">
        <f t="shared" si="0"/>
        <v>23.051754907792983</v>
      </c>
      <c r="F15">
        <v>29.4</v>
      </c>
      <c r="G15">
        <v>9.5</v>
      </c>
      <c r="H15">
        <v>15.3</v>
      </c>
      <c r="I15" t="s">
        <v>40</v>
      </c>
      <c r="J15" t="s">
        <v>27</v>
      </c>
      <c r="K15">
        <v>145</v>
      </c>
      <c r="L15">
        <f t="shared" si="1"/>
        <v>94.25</v>
      </c>
      <c r="M15" s="15">
        <v>135.34</v>
      </c>
      <c r="N15" s="16">
        <v>291.38</v>
      </c>
      <c r="O15" s="16">
        <v>274.38</v>
      </c>
      <c r="P15" s="16">
        <v>142.94999999999999</v>
      </c>
      <c r="Q15" s="17">
        <v>256.77999999999997</v>
      </c>
      <c r="R15" s="17">
        <v>450.95</v>
      </c>
      <c r="S15" s="17">
        <v>725.57</v>
      </c>
      <c r="T15" s="18">
        <v>421.28</v>
      </c>
      <c r="U15" s="15">
        <v>164.04</v>
      </c>
      <c r="V15" s="16">
        <v>232.51</v>
      </c>
      <c r="W15" s="16">
        <v>224.83</v>
      </c>
      <c r="X15" s="16">
        <v>135.22</v>
      </c>
      <c r="Y15" s="17">
        <v>300.69</v>
      </c>
      <c r="Z15" s="17">
        <v>490.02</v>
      </c>
      <c r="AA15" s="17">
        <v>720.93</v>
      </c>
      <c r="AB15" s="18">
        <v>450.72</v>
      </c>
      <c r="AC15" s="15">
        <v>128.99</v>
      </c>
      <c r="AD15" s="16">
        <v>247.55</v>
      </c>
      <c r="AE15" s="16">
        <v>197.55</v>
      </c>
      <c r="AF15" s="16">
        <v>133.69999999999999</v>
      </c>
      <c r="AG15" s="17">
        <v>314.57</v>
      </c>
      <c r="AH15" s="17">
        <v>536.54</v>
      </c>
      <c r="AI15" s="17">
        <v>832.29</v>
      </c>
      <c r="AJ15" s="18">
        <v>604.41</v>
      </c>
      <c r="AK15" s="15">
        <v>160.81</v>
      </c>
      <c r="AL15" s="16">
        <v>233.48</v>
      </c>
      <c r="AM15" s="16">
        <v>213.72</v>
      </c>
      <c r="AN15" s="16">
        <v>134.78</v>
      </c>
      <c r="AO15" s="17">
        <v>337.26</v>
      </c>
      <c r="AP15" s="17">
        <v>542.73</v>
      </c>
      <c r="AQ15" s="17">
        <v>788.4</v>
      </c>
      <c r="AR15" s="18">
        <v>429.76</v>
      </c>
      <c r="AS15" s="15">
        <v>123.66</v>
      </c>
      <c r="AT15" s="16">
        <v>258.10000000000002</v>
      </c>
      <c r="AU15" s="16">
        <v>140.22999999999999</v>
      </c>
      <c r="AV15" s="16">
        <v>84.09</v>
      </c>
      <c r="AW15" s="17">
        <v>316.04000000000002</v>
      </c>
      <c r="AX15" s="17">
        <v>567.1</v>
      </c>
      <c r="AY15" s="17">
        <v>868.42</v>
      </c>
      <c r="AZ15" s="18">
        <v>554.54999999999995</v>
      </c>
      <c r="BA15" s="15">
        <v>155.62</v>
      </c>
      <c r="BB15" s="16">
        <v>240.9</v>
      </c>
      <c r="BC15" s="16">
        <v>255.32</v>
      </c>
      <c r="BD15" s="16">
        <v>138.57</v>
      </c>
      <c r="BE15" s="17">
        <v>328.91</v>
      </c>
      <c r="BF15" s="17">
        <v>498.79</v>
      </c>
      <c r="BG15" s="17">
        <v>756.16</v>
      </c>
      <c r="BH15" s="18">
        <v>454.29</v>
      </c>
      <c r="BI15" s="15">
        <v>116.19</v>
      </c>
      <c r="BJ15" s="16">
        <v>194.19</v>
      </c>
      <c r="BK15" s="16">
        <v>208.06</v>
      </c>
      <c r="BL15" s="16">
        <v>120.98</v>
      </c>
      <c r="BM15" s="17">
        <v>312.52999999999997</v>
      </c>
      <c r="BN15" s="17">
        <v>481.36</v>
      </c>
      <c r="BO15" s="17">
        <v>909.01</v>
      </c>
      <c r="BP15" s="18">
        <v>518.53</v>
      </c>
    </row>
    <row r="16" spans="1:68" x14ac:dyDescent="0.3">
      <c r="A16" t="s">
        <v>43</v>
      </c>
      <c r="B16" s="14">
        <v>36075</v>
      </c>
      <c r="C16">
        <v>1.72</v>
      </c>
      <c r="D16">
        <v>69</v>
      </c>
      <c r="E16" s="1">
        <f t="shared" si="0"/>
        <v>23.323418063818284</v>
      </c>
      <c r="F16">
        <v>29.5</v>
      </c>
      <c r="G16">
        <v>16.2</v>
      </c>
      <c r="H16">
        <v>23.5</v>
      </c>
      <c r="I16" t="s">
        <v>40</v>
      </c>
      <c r="J16" t="s">
        <v>27</v>
      </c>
      <c r="K16">
        <v>160</v>
      </c>
      <c r="L16">
        <f t="shared" si="1"/>
        <v>104</v>
      </c>
      <c r="M16" s="15">
        <v>495.6</v>
      </c>
      <c r="N16" s="16">
        <v>281.98</v>
      </c>
      <c r="O16" s="16">
        <v>231.85</v>
      </c>
      <c r="P16" s="16">
        <v>365.7</v>
      </c>
      <c r="Q16" s="17">
        <v>794.98</v>
      </c>
      <c r="R16" s="17">
        <v>466.17</v>
      </c>
      <c r="S16" s="17">
        <v>338.95</v>
      </c>
      <c r="T16" s="18">
        <v>548.72</v>
      </c>
      <c r="U16" s="15">
        <v>132.66999999999999</v>
      </c>
      <c r="V16" s="16">
        <v>169.49</v>
      </c>
      <c r="W16" s="16">
        <v>198.66</v>
      </c>
      <c r="X16" s="16">
        <v>275.89</v>
      </c>
      <c r="Y16" s="17">
        <v>296.43</v>
      </c>
      <c r="Z16" s="17">
        <v>371.83</v>
      </c>
      <c r="AA16" s="17">
        <v>591.55999999999995</v>
      </c>
      <c r="AB16" s="18">
        <v>1133.4000000000001</v>
      </c>
      <c r="AC16" s="15">
        <v>140.83000000000001</v>
      </c>
      <c r="AD16" s="16">
        <v>135.53</v>
      </c>
      <c r="AE16" s="16">
        <v>175.1</v>
      </c>
      <c r="AF16" s="16">
        <v>318.14</v>
      </c>
      <c r="AG16" s="17">
        <v>302.08999999999997</v>
      </c>
      <c r="AH16" s="17">
        <v>347.24</v>
      </c>
      <c r="AI16" s="17">
        <v>585.6</v>
      </c>
      <c r="AJ16" s="18">
        <v>1181.8499999999999</v>
      </c>
      <c r="AK16" s="15">
        <v>118.03</v>
      </c>
      <c r="AL16" s="16">
        <v>134.33000000000001</v>
      </c>
      <c r="AM16" s="16">
        <v>183.55</v>
      </c>
      <c r="AN16" s="16">
        <v>279.32</v>
      </c>
      <c r="AO16" s="17">
        <v>333.78</v>
      </c>
      <c r="AP16" s="17">
        <v>373.6</v>
      </c>
      <c r="AQ16" s="17">
        <v>546.41999999999996</v>
      </c>
      <c r="AR16" s="18">
        <v>964.77</v>
      </c>
      <c r="AS16" s="15">
        <v>146.79</v>
      </c>
      <c r="AT16" s="16">
        <v>131.16</v>
      </c>
      <c r="AU16" s="16">
        <v>182.1</v>
      </c>
      <c r="AV16" s="16">
        <v>270.22000000000003</v>
      </c>
      <c r="AW16" s="17">
        <v>321.43</v>
      </c>
      <c r="AX16" s="17">
        <v>300.93</v>
      </c>
      <c r="AY16" s="17">
        <v>641.95000000000005</v>
      </c>
      <c r="AZ16" s="18">
        <v>1224.6300000000001</v>
      </c>
      <c r="BA16" s="15">
        <v>158.80000000000001</v>
      </c>
      <c r="BB16" s="16">
        <v>134.63999999999999</v>
      </c>
      <c r="BC16" s="16">
        <v>203.11</v>
      </c>
      <c r="BD16" s="16">
        <v>330.28</v>
      </c>
      <c r="BE16" s="17">
        <v>429.21</v>
      </c>
      <c r="BF16" s="17">
        <v>316.64</v>
      </c>
      <c r="BG16" s="17">
        <v>571.70000000000005</v>
      </c>
      <c r="BH16" s="18">
        <v>1179.52</v>
      </c>
      <c r="BI16" s="15">
        <v>159.24</v>
      </c>
      <c r="BJ16" s="16">
        <v>126.02</v>
      </c>
      <c r="BK16" s="16">
        <v>170</v>
      </c>
      <c r="BL16" s="16">
        <v>259.85000000000002</v>
      </c>
      <c r="BM16" s="17">
        <v>413.55</v>
      </c>
      <c r="BN16" s="17">
        <v>306.72000000000003</v>
      </c>
      <c r="BO16" s="17">
        <v>664.26</v>
      </c>
      <c r="BP16" s="18">
        <v>1145.17</v>
      </c>
    </row>
    <row r="17" spans="1:68" x14ac:dyDescent="0.3">
      <c r="A17" t="s">
        <v>44</v>
      </c>
      <c r="B17" s="14">
        <v>36265</v>
      </c>
      <c r="C17">
        <v>1.71</v>
      </c>
      <c r="D17">
        <v>72.900000000000006</v>
      </c>
      <c r="E17" s="1">
        <f t="shared" si="0"/>
        <v>24.930747922437678</v>
      </c>
      <c r="F17">
        <v>33.700000000000003</v>
      </c>
      <c r="G17">
        <v>13.6</v>
      </c>
      <c r="H17">
        <v>18.600000000000001</v>
      </c>
      <c r="I17" t="s">
        <v>40</v>
      </c>
      <c r="J17" t="s">
        <v>27</v>
      </c>
      <c r="K17">
        <v>160</v>
      </c>
      <c r="L17">
        <f t="shared" si="1"/>
        <v>104</v>
      </c>
      <c r="M17" s="15">
        <v>301.8</v>
      </c>
      <c r="N17" s="16">
        <v>249.29</v>
      </c>
      <c r="O17" s="16">
        <v>227.08</v>
      </c>
      <c r="P17" s="16">
        <v>131.99</v>
      </c>
      <c r="Q17" s="17">
        <v>398.71</v>
      </c>
      <c r="R17" s="17">
        <v>391.83</v>
      </c>
      <c r="S17" s="17">
        <v>421.58</v>
      </c>
      <c r="T17" s="18">
        <v>297.20999999999998</v>
      </c>
      <c r="U17" s="15">
        <v>91.67</v>
      </c>
      <c r="V17" s="16">
        <v>54.31</v>
      </c>
      <c r="W17" s="16">
        <v>136.68</v>
      </c>
      <c r="X17" s="16">
        <v>120.13</v>
      </c>
      <c r="Y17" s="17">
        <v>247.17</v>
      </c>
      <c r="Z17" s="17">
        <v>157.46</v>
      </c>
      <c r="AA17" s="17">
        <v>576.47</v>
      </c>
      <c r="AB17" s="18">
        <v>613.19000000000005</v>
      </c>
      <c r="AC17" s="15">
        <v>68.14</v>
      </c>
      <c r="AD17" s="16">
        <v>33.15</v>
      </c>
      <c r="AE17" s="16">
        <v>124.04</v>
      </c>
      <c r="AF17" s="16">
        <v>128.03</v>
      </c>
      <c r="AG17" s="17">
        <v>255.02</v>
      </c>
      <c r="AH17" s="17">
        <v>208.29</v>
      </c>
      <c r="AI17" s="17">
        <v>589.82000000000005</v>
      </c>
      <c r="AJ17" s="18">
        <v>562.05999999999995</v>
      </c>
      <c r="AK17" s="15">
        <v>105.51</v>
      </c>
      <c r="AL17" s="16">
        <v>62.46</v>
      </c>
      <c r="AM17" s="16">
        <v>106.27</v>
      </c>
      <c r="AN17" s="16">
        <v>94.63</v>
      </c>
      <c r="AO17" s="17">
        <v>244.58</v>
      </c>
      <c r="AP17" s="17">
        <v>218.55</v>
      </c>
      <c r="AQ17" s="17">
        <v>612.22</v>
      </c>
      <c r="AR17" s="18">
        <v>623.16999999999996</v>
      </c>
      <c r="AS17" s="15">
        <v>109.77</v>
      </c>
      <c r="AT17" s="16">
        <v>51.14</v>
      </c>
      <c r="AU17" s="16">
        <v>113.69</v>
      </c>
      <c r="AV17" s="16">
        <v>102.58</v>
      </c>
      <c r="AW17" s="17">
        <v>233.49</v>
      </c>
      <c r="AX17" s="17">
        <v>220.85</v>
      </c>
      <c r="AY17" s="17">
        <v>590.72</v>
      </c>
      <c r="AZ17" s="18">
        <v>535.64</v>
      </c>
      <c r="BA17" s="15">
        <v>103.3</v>
      </c>
      <c r="BB17" s="16">
        <v>38.74</v>
      </c>
      <c r="BC17" s="16">
        <v>137.44</v>
      </c>
      <c r="BD17" s="16">
        <v>133.53</v>
      </c>
      <c r="BE17" s="17">
        <v>231.66</v>
      </c>
      <c r="BF17" s="17">
        <v>260.2</v>
      </c>
      <c r="BG17" s="17">
        <v>542.29999999999995</v>
      </c>
      <c r="BH17" s="18">
        <v>553.65</v>
      </c>
      <c r="BI17" s="15">
        <v>95</v>
      </c>
      <c r="BJ17" s="16">
        <v>46.52</v>
      </c>
      <c r="BK17" s="16">
        <v>98.98</v>
      </c>
      <c r="BL17" s="16">
        <v>102.67</v>
      </c>
      <c r="BM17" s="17">
        <v>220.78</v>
      </c>
      <c r="BN17" s="17">
        <v>269.87</v>
      </c>
      <c r="BO17" s="17">
        <v>498.48</v>
      </c>
      <c r="BP17" s="18">
        <v>481.61</v>
      </c>
    </row>
    <row r="18" spans="1:68" x14ac:dyDescent="0.3">
      <c r="A18" t="s">
        <v>45</v>
      </c>
      <c r="B18" s="14">
        <v>34516</v>
      </c>
      <c r="C18">
        <v>1.7</v>
      </c>
      <c r="D18">
        <v>68.900000000000006</v>
      </c>
      <c r="E18" s="1">
        <f t="shared" si="0"/>
        <v>23.840830449826996</v>
      </c>
      <c r="F18">
        <v>30.7</v>
      </c>
      <c r="G18">
        <v>14.1</v>
      </c>
      <c r="H18">
        <v>18.899999999999999</v>
      </c>
      <c r="I18" t="s">
        <v>40</v>
      </c>
      <c r="J18" t="s">
        <v>27</v>
      </c>
      <c r="K18">
        <v>130</v>
      </c>
      <c r="L18">
        <f t="shared" si="1"/>
        <v>84.5</v>
      </c>
      <c r="M18" s="15">
        <v>167.17</v>
      </c>
      <c r="N18" s="16">
        <v>177.76</v>
      </c>
      <c r="O18" s="16">
        <v>99.11</v>
      </c>
      <c r="P18" s="16">
        <v>138.38</v>
      </c>
      <c r="Q18" s="17">
        <v>227.09</v>
      </c>
      <c r="R18" s="17">
        <v>238.37</v>
      </c>
      <c r="S18" s="17">
        <v>136.75</v>
      </c>
      <c r="T18" s="18">
        <v>185.76</v>
      </c>
      <c r="U18" s="15">
        <v>83.25</v>
      </c>
      <c r="V18" s="16">
        <v>151.51</v>
      </c>
      <c r="W18" s="16">
        <v>133.86000000000001</v>
      </c>
      <c r="X18" s="16">
        <v>178.73</v>
      </c>
      <c r="Y18" s="17">
        <v>265.64</v>
      </c>
      <c r="Z18" s="17">
        <v>220.72</v>
      </c>
      <c r="AA18" s="17">
        <v>458.24</v>
      </c>
      <c r="AB18" s="18">
        <v>477.45</v>
      </c>
      <c r="AC18" s="15">
        <v>60.41</v>
      </c>
      <c r="AD18" s="16">
        <v>133.82</v>
      </c>
      <c r="AE18" s="16">
        <v>162.58000000000001</v>
      </c>
      <c r="AF18" s="16">
        <v>206.31</v>
      </c>
      <c r="AG18" s="17">
        <v>276.25</v>
      </c>
      <c r="AH18" s="17">
        <v>234.6</v>
      </c>
      <c r="AI18" s="17">
        <v>551.69000000000005</v>
      </c>
      <c r="AJ18" s="18">
        <v>589.66999999999996</v>
      </c>
      <c r="AK18" s="15">
        <v>121.03</v>
      </c>
      <c r="AL18" s="16">
        <v>172.9</v>
      </c>
      <c r="AM18" s="16">
        <v>200.58</v>
      </c>
      <c r="AN18" s="16">
        <v>220.87</v>
      </c>
      <c r="AO18" s="17">
        <v>251.34</v>
      </c>
      <c r="AP18" s="17">
        <v>266.02999999999997</v>
      </c>
      <c r="AQ18" s="17">
        <v>516.80999999999995</v>
      </c>
      <c r="AR18" s="18">
        <v>494.66</v>
      </c>
      <c r="AS18" s="15">
        <v>122.94</v>
      </c>
      <c r="AT18" s="16">
        <v>151.4</v>
      </c>
      <c r="AU18" s="16">
        <v>210.26</v>
      </c>
      <c r="AV18" s="16">
        <v>253.35</v>
      </c>
      <c r="AW18" s="17">
        <v>320.02</v>
      </c>
      <c r="AX18" s="17">
        <v>251.74</v>
      </c>
      <c r="AY18" s="17">
        <v>603</v>
      </c>
      <c r="AZ18" s="18">
        <v>590.96</v>
      </c>
      <c r="BA18" s="15">
        <v>128.78</v>
      </c>
      <c r="BB18" s="16">
        <v>164.8</v>
      </c>
      <c r="BC18" s="16">
        <v>171.19</v>
      </c>
      <c r="BD18" s="16">
        <v>207.54</v>
      </c>
      <c r="BE18" s="17">
        <v>323.32</v>
      </c>
      <c r="BF18" s="17">
        <v>262.32</v>
      </c>
      <c r="BG18" s="17">
        <v>489.34</v>
      </c>
      <c r="BH18" s="18">
        <v>600.80999999999995</v>
      </c>
      <c r="BI18" s="15">
        <v>155.68</v>
      </c>
      <c r="BJ18" s="16">
        <v>153.24</v>
      </c>
      <c r="BK18" s="16">
        <v>238.29</v>
      </c>
      <c r="BL18" s="16">
        <v>293.37</v>
      </c>
      <c r="BM18" s="17">
        <v>305.13</v>
      </c>
      <c r="BN18" s="17">
        <v>250.49</v>
      </c>
      <c r="BO18" s="17">
        <v>597.83000000000004</v>
      </c>
      <c r="BP18" s="18">
        <v>569.4</v>
      </c>
    </row>
    <row r="19" spans="1:68" x14ac:dyDescent="0.3">
      <c r="A19" t="s">
        <v>46</v>
      </c>
      <c r="B19" s="14">
        <v>36440</v>
      </c>
      <c r="C19">
        <v>1.67</v>
      </c>
      <c r="D19">
        <v>58.9</v>
      </c>
      <c r="E19" s="1">
        <f t="shared" si="0"/>
        <v>21.119437771164257</v>
      </c>
      <c r="F19">
        <v>28.4</v>
      </c>
      <c r="G19">
        <v>8.4</v>
      </c>
      <c r="H19">
        <v>14.2</v>
      </c>
      <c r="I19" t="s">
        <v>40</v>
      </c>
      <c r="J19" t="s">
        <v>27</v>
      </c>
      <c r="K19">
        <v>142</v>
      </c>
      <c r="L19">
        <f t="shared" si="1"/>
        <v>92.3</v>
      </c>
      <c r="M19" s="15">
        <v>168.22</v>
      </c>
      <c r="N19" s="16">
        <v>71.569999999999993</v>
      </c>
      <c r="O19" s="16">
        <v>16.350000000000001</v>
      </c>
      <c r="P19" s="16">
        <v>12.48</v>
      </c>
      <c r="Q19" s="17">
        <v>242.13</v>
      </c>
      <c r="R19" s="17">
        <v>187.78</v>
      </c>
      <c r="S19" s="17">
        <v>32.07</v>
      </c>
      <c r="T19" s="18">
        <v>41.07</v>
      </c>
      <c r="U19" s="15">
        <v>64.34</v>
      </c>
      <c r="V19" s="16">
        <v>96.43</v>
      </c>
      <c r="W19" s="16">
        <v>92.41</v>
      </c>
      <c r="X19" s="16">
        <v>68.040000000000006</v>
      </c>
      <c r="Y19" s="17">
        <v>211</v>
      </c>
      <c r="Z19" s="17">
        <v>259.95</v>
      </c>
      <c r="AA19" s="17">
        <v>427.33</v>
      </c>
      <c r="AB19" s="18">
        <v>344.93</v>
      </c>
      <c r="AC19" s="15">
        <v>74.42</v>
      </c>
      <c r="AD19" s="16">
        <v>92.24</v>
      </c>
      <c r="AE19" s="16">
        <v>103.24</v>
      </c>
      <c r="AF19" s="16">
        <v>57.62</v>
      </c>
      <c r="AG19" s="17">
        <v>222.7</v>
      </c>
      <c r="AH19" s="17">
        <v>211.07</v>
      </c>
      <c r="AI19" s="17">
        <v>418.64</v>
      </c>
      <c r="AJ19" s="18">
        <v>335.29</v>
      </c>
      <c r="AK19" s="15">
        <v>125.56</v>
      </c>
      <c r="AL19" s="16">
        <v>111.86</v>
      </c>
      <c r="AM19" s="16">
        <v>65.94</v>
      </c>
      <c r="AN19" s="16">
        <v>59.71</v>
      </c>
      <c r="AO19" s="17">
        <v>279.39999999999998</v>
      </c>
      <c r="AP19" s="17">
        <v>217.41</v>
      </c>
      <c r="AQ19" s="17">
        <v>323.79000000000002</v>
      </c>
      <c r="AR19" s="18">
        <v>283.10000000000002</v>
      </c>
      <c r="AS19" s="15">
        <v>92.43</v>
      </c>
      <c r="AT19" s="16">
        <v>117.81</v>
      </c>
      <c r="AU19" s="16">
        <v>79.19</v>
      </c>
      <c r="AV19" s="16">
        <v>52.56</v>
      </c>
      <c r="AW19" s="17">
        <v>268.61</v>
      </c>
      <c r="AX19" s="17">
        <v>215.35</v>
      </c>
      <c r="AY19" s="17">
        <v>394.84</v>
      </c>
      <c r="AZ19" s="18">
        <v>300.49</v>
      </c>
      <c r="BA19" s="15">
        <v>78</v>
      </c>
      <c r="BB19" s="16">
        <v>97.88</v>
      </c>
      <c r="BC19" s="16">
        <v>92.74</v>
      </c>
      <c r="BD19" s="16">
        <v>62.27</v>
      </c>
      <c r="BE19" s="17">
        <v>245.25</v>
      </c>
      <c r="BF19" s="17">
        <v>187.68</v>
      </c>
      <c r="BG19" s="17">
        <v>358.37</v>
      </c>
      <c r="BH19" s="18">
        <v>266.45</v>
      </c>
      <c r="BI19" s="15">
        <v>68.42</v>
      </c>
      <c r="BJ19" s="16">
        <v>102.92</v>
      </c>
      <c r="BK19" s="16">
        <v>95.61</v>
      </c>
      <c r="BL19" s="16">
        <v>60.48</v>
      </c>
      <c r="BM19" s="17">
        <v>278.68</v>
      </c>
      <c r="BN19" s="17">
        <v>208.97</v>
      </c>
      <c r="BO19" s="17">
        <v>385.96</v>
      </c>
      <c r="BP19" s="18">
        <v>283.14</v>
      </c>
    </row>
    <row r="20" spans="1:68" x14ac:dyDescent="0.3">
      <c r="A20" t="s">
        <v>47</v>
      </c>
      <c r="B20" s="14">
        <v>36541</v>
      </c>
      <c r="C20">
        <v>1.73</v>
      </c>
      <c r="D20">
        <v>68.599999999999994</v>
      </c>
      <c r="E20" s="1">
        <f t="shared" si="0"/>
        <v>22.920912827023955</v>
      </c>
      <c r="F20">
        <v>31.8</v>
      </c>
      <c r="G20">
        <v>11.8</v>
      </c>
      <c r="H20">
        <v>17.2</v>
      </c>
      <c r="I20" t="s">
        <v>40</v>
      </c>
      <c r="J20" t="s">
        <v>27</v>
      </c>
      <c r="K20">
        <v>118</v>
      </c>
      <c r="L20">
        <f t="shared" si="1"/>
        <v>76.7</v>
      </c>
      <c r="M20" s="15">
        <v>97.86</v>
      </c>
      <c r="N20" s="16">
        <v>94.6</v>
      </c>
      <c r="O20" s="16">
        <v>236.66</v>
      </c>
      <c r="P20" s="16">
        <v>184.99</v>
      </c>
      <c r="Q20" s="17">
        <v>128.34</v>
      </c>
      <c r="R20" s="17">
        <v>192.29</v>
      </c>
      <c r="S20" s="17">
        <v>563.51</v>
      </c>
      <c r="T20" s="18">
        <v>412.23</v>
      </c>
      <c r="U20" s="15">
        <v>43.97</v>
      </c>
      <c r="V20" s="16">
        <v>104.6</v>
      </c>
      <c r="W20" s="16">
        <v>144.43</v>
      </c>
      <c r="X20" s="16">
        <v>143.79</v>
      </c>
      <c r="Y20" s="17">
        <v>237.18</v>
      </c>
      <c r="Z20" s="17">
        <v>275.58999999999997</v>
      </c>
      <c r="AA20" s="17">
        <v>719.43</v>
      </c>
      <c r="AB20" s="18">
        <v>512</v>
      </c>
      <c r="AC20" s="15">
        <v>54.08</v>
      </c>
      <c r="AD20" s="16">
        <v>122.06</v>
      </c>
      <c r="AE20" s="16">
        <v>138.93</v>
      </c>
      <c r="AF20" s="16">
        <v>134.25</v>
      </c>
      <c r="AG20" s="17">
        <v>230.87</v>
      </c>
      <c r="AH20" s="17">
        <v>341.05</v>
      </c>
      <c r="AI20" s="17">
        <v>716.41</v>
      </c>
      <c r="AJ20" s="18">
        <v>532.70000000000005</v>
      </c>
      <c r="AK20" s="15">
        <v>72.34</v>
      </c>
      <c r="AL20" s="16">
        <v>121.75</v>
      </c>
      <c r="AM20" s="16">
        <v>163.13</v>
      </c>
      <c r="AN20" s="16">
        <v>155.6</v>
      </c>
      <c r="AO20" s="17">
        <v>222.3</v>
      </c>
      <c r="AP20" s="17">
        <v>270.32</v>
      </c>
      <c r="AQ20" s="17">
        <v>584.37</v>
      </c>
      <c r="AR20" s="18">
        <v>516.99</v>
      </c>
      <c r="AS20" s="15">
        <v>74.95</v>
      </c>
      <c r="AT20" s="16">
        <v>128.88</v>
      </c>
      <c r="AU20" s="16">
        <v>144.88</v>
      </c>
      <c r="AV20" s="16">
        <v>143.66</v>
      </c>
      <c r="AW20" s="17">
        <v>247.23</v>
      </c>
      <c r="AX20" s="17">
        <v>341.48</v>
      </c>
      <c r="AY20" s="17">
        <v>662.83</v>
      </c>
      <c r="AZ20" s="18">
        <v>527.63</v>
      </c>
      <c r="BA20" s="15">
        <v>41.62</v>
      </c>
      <c r="BB20" s="16">
        <v>108.72</v>
      </c>
      <c r="BC20" s="16">
        <v>163.63999999999999</v>
      </c>
      <c r="BD20" s="16">
        <v>160.36000000000001</v>
      </c>
      <c r="BE20" s="17">
        <v>199.14</v>
      </c>
      <c r="BF20" s="17">
        <v>282.27</v>
      </c>
      <c r="BG20" s="17">
        <v>554.12</v>
      </c>
      <c r="BH20" s="18">
        <v>535.21</v>
      </c>
      <c r="BI20" s="15">
        <v>66.040000000000006</v>
      </c>
      <c r="BJ20" s="16">
        <v>118.03</v>
      </c>
      <c r="BK20" s="16">
        <v>144.02000000000001</v>
      </c>
      <c r="BL20" s="16">
        <v>127.52</v>
      </c>
      <c r="BM20" s="17">
        <v>227.2</v>
      </c>
      <c r="BN20" s="17">
        <v>328.13</v>
      </c>
      <c r="BO20" s="17">
        <v>610.30999999999995</v>
      </c>
      <c r="BP20" s="18">
        <v>478.12</v>
      </c>
    </row>
    <row r="21" spans="1:68" x14ac:dyDescent="0.3">
      <c r="E21" s="1"/>
      <c r="M21" s="15"/>
      <c r="N21" s="16"/>
      <c r="O21" s="16"/>
      <c r="P21" s="16"/>
      <c r="Q21" s="17"/>
      <c r="R21" s="17"/>
      <c r="S21" s="17"/>
      <c r="T21" s="18"/>
      <c r="U21" s="15"/>
      <c r="V21" s="16"/>
      <c r="W21" s="16"/>
      <c r="X21" s="16"/>
      <c r="Y21" s="17"/>
      <c r="Z21" s="17"/>
      <c r="AA21" s="17"/>
      <c r="AB21" s="18"/>
      <c r="AC21" s="15"/>
      <c r="AD21" s="16"/>
      <c r="AE21" s="16"/>
      <c r="AF21" s="16"/>
      <c r="AG21" s="17"/>
      <c r="AH21" s="17"/>
      <c r="AI21" s="17"/>
      <c r="AJ21" s="18"/>
      <c r="AK21" s="15"/>
      <c r="AL21" s="16"/>
      <c r="AM21" s="16"/>
      <c r="AN21" s="16"/>
      <c r="AO21" s="17"/>
      <c r="AP21" s="17"/>
      <c r="AQ21" s="17"/>
      <c r="AR21" s="18"/>
      <c r="AS21" s="15"/>
      <c r="AT21" s="16"/>
      <c r="AU21" s="16"/>
      <c r="AV21" s="16"/>
      <c r="AW21" s="17"/>
      <c r="AX21" s="17"/>
      <c r="AY21" s="17"/>
      <c r="AZ21" s="18"/>
      <c r="BA21" s="15"/>
      <c r="BB21" s="16"/>
      <c r="BC21" s="16"/>
      <c r="BD21" s="16"/>
      <c r="BE21" s="17"/>
      <c r="BF21" s="17"/>
      <c r="BG21" s="17"/>
      <c r="BH21" s="18"/>
      <c r="BI21" s="15"/>
      <c r="BJ21" s="16"/>
      <c r="BK21" s="16"/>
      <c r="BL21" s="16"/>
      <c r="BM21" s="17"/>
      <c r="BN21" s="17"/>
      <c r="BO21" s="17"/>
      <c r="BP21" s="18"/>
    </row>
    <row r="22" spans="1:68" x14ac:dyDescent="0.3">
      <c r="E22" s="1"/>
      <c r="M22" s="15"/>
      <c r="N22" s="16"/>
      <c r="O22" s="16"/>
      <c r="P22" s="16"/>
      <c r="Q22" s="17"/>
      <c r="R22" s="17"/>
      <c r="S22" s="17"/>
      <c r="T22" s="18"/>
      <c r="U22" s="15"/>
      <c r="V22" s="16"/>
      <c r="W22" s="16"/>
      <c r="X22" s="16"/>
      <c r="Y22" s="17"/>
      <c r="Z22" s="17"/>
      <c r="AA22" s="17"/>
      <c r="AB22" s="18"/>
      <c r="AC22" s="15"/>
      <c r="AD22" s="16"/>
      <c r="AE22" s="16"/>
      <c r="AF22" s="16"/>
      <c r="AG22" s="17"/>
      <c r="AH22" s="17"/>
      <c r="AI22" s="17"/>
      <c r="AJ22" s="18"/>
      <c r="AK22" s="15"/>
      <c r="AL22" s="16"/>
      <c r="AM22" s="16"/>
      <c r="AN22" s="16"/>
      <c r="AO22" s="17"/>
      <c r="AP22" s="17"/>
      <c r="AQ22" s="17"/>
      <c r="AR22" s="18"/>
      <c r="AS22" s="15"/>
      <c r="AT22" s="16"/>
      <c r="AU22" s="16"/>
      <c r="AV22" s="16"/>
      <c r="AW22" s="17"/>
      <c r="AX22" s="17"/>
      <c r="AY22" s="17"/>
      <c r="AZ22" s="18"/>
      <c r="BA22" s="15"/>
      <c r="BB22" s="16"/>
      <c r="BC22" s="16"/>
      <c r="BD22" s="16"/>
      <c r="BE22" s="17"/>
      <c r="BF22" s="17"/>
      <c r="BG22" s="17"/>
      <c r="BH22" s="18"/>
      <c r="BI22" s="15"/>
      <c r="BJ22" s="16"/>
      <c r="BK22" s="16"/>
      <c r="BL22" s="16"/>
      <c r="BM22" s="17"/>
      <c r="BN22" s="17"/>
      <c r="BO22" s="17"/>
      <c r="BP22" s="18"/>
    </row>
    <row r="23" spans="1:68" x14ac:dyDescent="0.3">
      <c r="E23" s="1"/>
      <c r="M23" s="15"/>
      <c r="N23" s="16"/>
      <c r="O23" s="16"/>
      <c r="P23" s="16"/>
      <c r="Q23" s="17"/>
      <c r="R23" s="17"/>
      <c r="S23" s="17"/>
      <c r="T23" s="18"/>
      <c r="U23" s="15"/>
      <c r="V23" s="16"/>
      <c r="W23" s="16"/>
      <c r="X23" s="16"/>
      <c r="Y23" s="17"/>
      <c r="Z23" s="17"/>
      <c r="AA23" s="17"/>
      <c r="AB23" s="18"/>
      <c r="AC23" s="15"/>
      <c r="AD23" s="16"/>
      <c r="AE23" s="16"/>
      <c r="AF23" s="16"/>
      <c r="AG23" s="17"/>
      <c r="AH23" s="17"/>
      <c r="AI23" s="17"/>
      <c r="AJ23" s="18"/>
      <c r="AK23" s="15"/>
      <c r="AL23" s="16"/>
      <c r="AM23" s="16"/>
      <c r="AN23" s="16"/>
      <c r="AO23" s="17"/>
      <c r="AP23" s="17"/>
      <c r="AQ23" s="17"/>
      <c r="AR23" s="18"/>
      <c r="AS23" s="15"/>
      <c r="AT23" s="16"/>
      <c r="AU23" s="16"/>
      <c r="AV23" s="16"/>
      <c r="AW23" s="17"/>
      <c r="AX23" s="17"/>
      <c r="AY23" s="17"/>
      <c r="AZ23" s="18"/>
      <c r="BA23" s="15"/>
      <c r="BB23" s="16"/>
      <c r="BC23" s="16"/>
      <c r="BD23" s="16"/>
      <c r="BE23" s="17"/>
      <c r="BF23" s="17"/>
      <c r="BG23" s="17"/>
      <c r="BH23" s="18"/>
      <c r="BI23" s="15"/>
      <c r="BJ23" s="16"/>
      <c r="BK23" s="16"/>
      <c r="BL23" s="16"/>
      <c r="BM23" s="17"/>
      <c r="BN23" s="17"/>
      <c r="BO23" s="17"/>
      <c r="BP23" s="18"/>
    </row>
    <row r="24" spans="1:68" x14ac:dyDescent="0.3">
      <c r="E24" s="1"/>
      <c r="M24" s="15"/>
      <c r="N24" s="16"/>
      <c r="O24" s="16"/>
      <c r="P24" s="16"/>
      <c r="Q24" s="17"/>
      <c r="R24" s="17"/>
      <c r="S24" s="17"/>
      <c r="T24" s="18"/>
      <c r="U24" s="15"/>
      <c r="V24" s="16"/>
      <c r="W24" s="16"/>
      <c r="X24" s="16"/>
      <c r="Y24" s="17"/>
      <c r="Z24" s="17"/>
      <c r="AA24" s="17"/>
      <c r="AB24" s="18"/>
      <c r="AC24" s="15"/>
      <c r="AD24" s="16"/>
      <c r="AE24" s="16"/>
      <c r="AF24" s="16"/>
      <c r="AG24" s="17"/>
      <c r="AH24" s="17"/>
      <c r="AI24" s="17"/>
      <c r="AJ24" s="18"/>
      <c r="AK24" s="15"/>
      <c r="AL24" s="16"/>
      <c r="AM24" s="16"/>
      <c r="AN24" s="16"/>
      <c r="AO24" s="17"/>
      <c r="AP24" s="17"/>
      <c r="AQ24" s="17"/>
      <c r="AR24" s="18"/>
      <c r="AS24" s="15"/>
      <c r="AT24" s="16"/>
      <c r="AU24" s="16"/>
      <c r="AV24" s="16"/>
      <c r="AW24" s="17"/>
      <c r="AX24" s="17"/>
      <c r="AY24" s="17"/>
      <c r="AZ24" s="18"/>
      <c r="BA24" s="15"/>
      <c r="BB24" s="16"/>
      <c r="BC24" s="16"/>
      <c r="BD24" s="16"/>
      <c r="BE24" s="17"/>
      <c r="BF24" s="17"/>
      <c r="BG24" s="17"/>
      <c r="BH24" s="18"/>
      <c r="BI24" s="15"/>
      <c r="BJ24" s="16"/>
      <c r="BK24" s="16"/>
      <c r="BL24" s="16"/>
      <c r="BM24" s="17"/>
      <c r="BN24" s="17"/>
      <c r="BO24" s="17"/>
      <c r="BP24" s="18"/>
    </row>
    <row r="25" spans="1:68" x14ac:dyDescent="0.3">
      <c r="A25" s="16" t="s">
        <v>48</v>
      </c>
      <c r="C25" s="34" t="s">
        <v>49</v>
      </c>
      <c r="D25" s="33"/>
      <c r="E25" s="35"/>
      <c r="F25" s="33"/>
      <c r="G25" s="33"/>
      <c r="H25" s="33"/>
      <c r="I25" s="33"/>
      <c r="J25" s="33"/>
      <c r="M25" s="15"/>
      <c r="N25" s="16"/>
      <c r="O25" s="16"/>
      <c r="P25" s="16"/>
      <c r="Q25" s="17"/>
      <c r="R25" s="17"/>
      <c r="S25" s="17"/>
      <c r="T25" s="18"/>
      <c r="U25" s="15"/>
      <c r="V25" s="16"/>
      <c r="W25" s="16"/>
      <c r="X25" s="16"/>
      <c r="Y25" s="17"/>
      <c r="Z25" s="17"/>
      <c r="AA25" s="17"/>
      <c r="AB25" s="18"/>
      <c r="AC25" s="15"/>
      <c r="AD25" s="16"/>
      <c r="AE25" s="16"/>
      <c r="AF25" s="16"/>
      <c r="AG25" s="17"/>
      <c r="AH25" s="17"/>
      <c r="AI25" s="17"/>
      <c r="AJ25" s="18"/>
      <c r="AK25" s="15"/>
      <c r="AL25" s="16"/>
      <c r="AM25" s="16"/>
      <c r="AN25" s="16"/>
      <c r="AO25" s="17"/>
      <c r="AP25" s="17"/>
      <c r="AQ25" s="17"/>
      <c r="AR25" s="18"/>
      <c r="AS25" s="15"/>
      <c r="AT25" s="16"/>
      <c r="AU25" s="16"/>
      <c r="AV25" s="16"/>
      <c r="AW25" s="17"/>
      <c r="AX25" s="17"/>
      <c r="AY25" s="17"/>
      <c r="AZ25" s="18"/>
      <c r="BA25" s="15"/>
      <c r="BB25" s="16"/>
      <c r="BC25" s="16"/>
      <c r="BD25" s="16"/>
      <c r="BE25" s="17"/>
      <c r="BF25" s="17"/>
      <c r="BG25" s="17"/>
      <c r="BH25" s="18"/>
      <c r="BI25" s="15"/>
      <c r="BJ25" s="16"/>
      <c r="BK25" s="16"/>
      <c r="BL25" s="16"/>
      <c r="BM25" s="17"/>
      <c r="BN25" s="17"/>
      <c r="BO25" s="17"/>
      <c r="BP25" s="18"/>
    </row>
    <row r="26" spans="1:68" x14ac:dyDescent="0.3">
      <c r="A26" s="17" t="s">
        <v>50</v>
      </c>
      <c r="C26" s="34" t="s">
        <v>51</v>
      </c>
      <c r="D26" s="33"/>
      <c r="E26" s="35"/>
      <c r="F26" s="33"/>
      <c r="G26" s="33"/>
      <c r="H26" s="33"/>
      <c r="I26" s="33"/>
      <c r="J26" s="33"/>
      <c r="M26" s="15"/>
      <c r="N26" s="16"/>
      <c r="O26" s="16"/>
      <c r="P26" s="16"/>
      <c r="Q26" s="17"/>
      <c r="R26" s="17"/>
      <c r="S26" s="17"/>
      <c r="T26" s="18"/>
      <c r="U26" s="15"/>
      <c r="V26" s="16"/>
      <c r="W26" s="16"/>
      <c r="X26" s="16"/>
      <c r="Y26" s="17"/>
      <c r="Z26" s="17"/>
      <c r="AA26" s="17"/>
      <c r="AB26" s="18"/>
      <c r="AC26" s="15"/>
      <c r="AD26" s="16"/>
      <c r="AE26" s="16"/>
      <c r="AF26" s="16"/>
      <c r="AG26" s="17"/>
      <c r="AH26" s="17"/>
      <c r="AI26" s="17"/>
      <c r="AJ26" s="18"/>
      <c r="AK26" s="15"/>
      <c r="AL26" s="16"/>
      <c r="AM26" s="16"/>
      <c r="AN26" s="16"/>
      <c r="AO26" s="17"/>
      <c r="AP26" s="17"/>
      <c r="AQ26" s="17"/>
      <c r="AR26" s="18"/>
      <c r="AS26" s="15"/>
      <c r="AT26" s="16"/>
      <c r="AU26" s="16"/>
      <c r="AV26" s="16"/>
      <c r="AW26" s="17"/>
      <c r="AX26" s="17"/>
      <c r="AY26" s="17"/>
      <c r="AZ26" s="18"/>
      <c r="BA26" s="15"/>
      <c r="BB26" s="16"/>
      <c r="BC26" s="16"/>
      <c r="BD26" s="16"/>
      <c r="BE26" s="17"/>
      <c r="BF26" s="17"/>
      <c r="BG26" s="17"/>
      <c r="BH26" s="18"/>
      <c r="BI26" s="15"/>
      <c r="BJ26" s="16"/>
      <c r="BK26" s="16"/>
      <c r="BL26" s="16"/>
      <c r="BM26" s="17"/>
      <c r="BN26" s="17"/>
      <c r="BO26" s="17"/>
      <c r="BP26" s="18"/>
    </row>
    <row r="27" spans="1:68" x14ac:dyDescent="0.3">
      <c r="A27" s="33"/>
      <c r="C27" s="33"/>
      <c r="D27" s="33"/>
      <c r="E27" s="35"/>
      <c r="F27" s="33"/>
      <c r="G27" s="33"/>
      <c r="H27" s="33"/>
      <c r="I27" s="33"/>
      <c r="J27" s="33"/>
      <c r="M27" s="15"/>
      <c r="N27" s="16"/>
      <c r="O27" s="16"/>
      <c r="P27" s="16"/>
      <c r="Q27" s="17"/>
      <c r="R27" s="17"/>
      <c r="S27" s="17"/>
      <c r="T27" s="18"/>
      <c r="U27" s="15"/>
      <c r="V27" s="16"/>
      <c r="W27" s="16"/>
      <c r="X27" s="16"/>
      <c r="Y27" s="17"/>
      <c r="Z27" s="17"/>
      <c r="AA27" s="17"/>
      <c r="AB27" s="18"/>
      <c r="AC27" s="15"/>
      <c r="AD27" s="16"/>
      <c r="AE27" s="16"/>
      <c r="AF27" s="16"/>
      <c r="AG27" s="17"/>
      <c r="AH27" s="17"/>
      <c r="AI27" s="17"/>
      <c r="AJ27" s="18"/>
      <c r="AK27" s="15"/>
      <c r="AL27" s="16"/>
      <c r="AM27" s="16"/>
      <c r="AN27" s="16"/>
      <c r="AO27" s="17"/>
      <c r="AP27" s="17"/>
      <c r="AQ27" s="17"/>
      <c r="AR27" s="18"/>
      <c r="AS27" s="15"/>
      <c r="AT27" s="16"/>
      <c r="AU27" s="16"/>
      <c r="AV27" s="16"/>
      <c r="AW27" s="17"/>
      <c r="AX27" s="17"/>
      <c r="AY27" s="17"/>
      <c r="AZ27" s="18"/>
      <c r="BA27" s="15"/>
      <c r="BB27" s="16"/>
      <c r="BC27" s="16"/>
      <c r="BD27" s="16"/>
      <c r="BE27" s="17"/>
      <c r="BF27" s="17"/>
      <c r="BG27" s="17"/>
      <c r="BH27" s="18"/>
      <c r="BI27" s="15"/>
      <c r="BJ27" s="16"/>
      <c r="BK27" s="16"/>
      <c r="BL27" s="16"/>
      <c r="BM27" s="17"/>
      <c r="BN27" s="17"/>
      <c r="BO27" s="17"/>
      <c r="BP27" s="18"/>
    </row>
    <row r="28" spans="1:68" x14ac:dyDescent="0.3">
      <c r="A28" s="33"/>
      <c r="C28" s="33" t="s">
        <v>52</v>
      </c>
      <c r="D28" s="33"/>
      <c r="E28" s="35"/>
      <c r="F28" s="33"/>
      <c r="G28" s="33"/>
      <c r="H28" s="33"/>
      <c r="I28" s="33"/>
      <c r="J28" s="33"/>
      <c r="M28" s="15"/>
      <c r="N28" s="16"/>
      <c r="O28" s="16"/>
      <c r="P28" s="16"/>
      <c r="Q28" s="17"/>
      <c r="R28" s="17"/>
      <c r="S28" s="17"/>
      <c r="T28" s="18"/>
      <c r="U28" s="15"/>
      <c r="V28" s="16"/>
      <c r="W28" s="16"/>
      <c r="X28" s="16"/>
      <c r="Y28" s="17"/>
      <c r="Z28" s="17"/>
      <c r="AA28" s="17"/>
      <c r="AB28" s="18"/>
      <c r="AC28" s="15"/>
      <c r="AD28" s="16"/>
      <c r="AE28" s="16"/>
      <c r="AF28" s="16"/>
      <c r="AG28" s="17"/>
      <c r="AH28" s="17"/>
      <c r="AI28" s="17"/>
      <c r="AJ28" s="18"/>
      <c r="AK28" s="15"/>
      <c r="AL28" s="16"/>
      <c r="AM28" s="16"/>
      <c r="AN28" s="16"/>
      <c r="AO28" s="17"/>
      <c r="AP28" s="17"/>
      <c r="AQ28" s="17"/>
      <c r="AR28" s="18"/>
      <c r="AS28" s="15"/>
      <c r="AT28" s="16"/>
      <c r="AU28" s="16"/>
      <c r="AV28" s="16"/>
      <c r="AW28" s="17"/>
      <c r="AX28" s="17"/>
      <c r="AY28" s="17"/>
      <c r="AZ28" s="18"/>
      <c r="BA28" s="15"/>
      <c r="BB28" s="16"/>
      <c r="BC28" s="16"/>
      <c r="BD28" s="16"/>
      <c r="BE28" s="17"/>
      <c r="BF28" s="17"/>
      <c r="BG28" s="17"/>
      <c r="BH28" s="18"/>
      <c r="BI28" s="15"/>
      <c r="BJ28" s="16"/>
      <c r="BK28" s="16"/>
      <c r="BL28" s="16"/>
      <c r="BM28" s="17"/>
      <c r="BN28" s="17"/>
      <c r="BO28" s="17"/>
      <c r="BP28" s="18"/>
    </row>
    <row r="29" spans="1:68" x14ac:dyDescent="0.3">
      <c r="A29" s="33"/>
      <c r="C29" s="36"/>
      <c r="D29" s="33"/>
      <c r="E29" s="35"/>
      <c r="F29" s="33"/>
      <c r="G29" s="33"/>
      <c r="H29" s="33"/>
      <c r="I29" s="33"/>
      <c r="J29" s="33"/>
      <c r="M29" s="15"/>
      <c r="N29" s="16"/>
      <c r="O29" s="16"/>
      <c r="P29" s="16"/>
      <c r="Q29" s="17"/>
      <c r="R29" s="17"/>
      <c r="S29" s="17"/>
      <c r="T29" s="18"/>
      <c r="U29" s="15"/>
      <c r="V29" s="16"/>
      <c r="W29" s="16"/>
      <c r="X29" s="16"/>
      <c r="Y29" s="17"/>
      <c r="Z29" s="17"/>
      <c r="AA29" s="17"/>
      <c r="AB29" s="18"/>
      <c r="AC29" s="15"/>
      <c r="AD29" s="16"/>
      <c r="AE29" s="16"/>
      <c r="AF29" s="16"/>
      <c r="AG29" s="17"/>
      <c r="AH29" s="17"/>
      <c r="AI29" s="17"/>
      <c r="AJ29" s="18"/>
      <c r="AK29" s="15"/>
      <c r="AL29" s="16"/>
      <c r="AM29" s="16"/>
      <c r="AN29" s="16"/>
      <c r="AO29" s="17"/>
      <c r="AP29" s="17"/>
      <c r="AQ29" s="17"/>
      <c r="AR29" s="18"/>
      <c r="AS29" s="15"/>
      <c r="AT29" s="16"/>
      <c r="AU29" s="16"/>
      <c r="AV29" s="16"/>
      <c r="AW29" s="17"/>
      <c r="AX29" s="17"/>
      <c r="AY29" s="17"/>
      <c r="AZ29" s="18"/>
      <c r="BA29" s="15"/>
      <c r="BB29" s="16"/>
      <c r="BC29" s="16"/>
      <c r="BD29" s="16"/>
      <c r="BE29" s="17"/>
      <c r="BF29" s="17"/>
      <c r="BG29" s="17"/>
      <c r="BH29" s="18"/>
      <c r="BI29" s="15"/>
      <c r="BJ29" s="16"/>
      <c r="BK29" s="16"/>
      <c r="BL29" s="16"/>
      <c r="BM29" s="17"/>
      <c r="BN29" s="17"/>
      <c r="BO29" s="17"/>
      <c r="BP29" s="18"/>
    </row>
    <row r="30" spans="1:68" x14ac:dyDescent="0.3">
      <c r="A30" s="33"/>
      <c r="C30" s="37" t="s">
        <v>53</v>
      </c>
      <c r="D30" s="33"/>
      <c r="E30" s="35"/>
      <c r="F30" s="33"/>
      <c r="G30" s="33"/>
      <c r="H30" s="33"/>
      <c r="I30" s="33"/>
      <c r="J30" s="33"/>
      <c r="M30" s="15"/>
      <c r="N30" s="16"/>
      <c r="O30" s="16"/>
      <c r="P30" s="16"/>
      <c r="Q30" s="17"/>
      <c r="R30" s="17"/>
      <c r="S30" s="17"/>
      <c r="T30" s="18"/>
      <c r="U30" s="15"/>
      <c r="V30" s="16"/>
      <c r="W30" s="16"/>
      <c r="X30" s="16"/>
      <c r="Y30" s="17"/>
      <c r="Z30" s="17"/>
      <c r="AA30" s="17"/>
      <c r="AB30" s="18"/>
      <c r="AC30" s="15"/>
      <c r="AD30" s="16"/>
      <c r="AE30" s="16"/>
      <c r="AF30" s="16"/>
      <c r="AG30" s="17"/>
      <c r="AH30" s="17"/>
      <c r="AI30" s="17"/>
      <c r="AJ30" s="18"/>
      <c r="AK30" s="15"/>
      <c r="AL30" s="16"/>
      <c r="AM30" s="16"/>
      <c r="AN30" s="16"/>
      <c r="AO30" s="17"/>
      <c r="AP30" s="17"/>
      <c r="AQ30" s="17"/>
      <c r="AR30" s="18"/>
      <c r="AS30" s="15"/>
      <c r="AT30" s="16"/>
      <c r="AU30" s="16"/>
      <c r="AV30" s="16"/>
      <c r="AW30" s="17"/>
      <c r="AX30" s="17"/>
      <c r="AY30" s="17"/>
      <c r="AZ30" s="18"/>
      <c r="BA30" s="15"/>
      <c r="BB30" s="16"/>
      <c r="BC30" s="16"/>
      <c r="BD30" s="16"/>
      <c r="BE30" s="17"/>
      <c r="BF30" s="17"/>
      <c r="BG30" s="17"/>
      <c r="BH30" s="18"/>
      <c r="BI30" s="15"/>
      <c r="BJ30" s="16"/>
      <c r="BK30" s="16"/>
      <c r="BL30" s="16"/>
      <c r="BM30" s="17"/>
      <c r="BN30" s="17"/>
      <c r="BO30" s="17"/>
      <c r="BP30" s="18"/>
    </row>
    <row r="31" spans="1:68" x14ac:dyDescent="0.3">
      <c r="A31" s="33"/>
      <c r="C31" s="36"/>
      <c r="D31" s="33"/>
      <c r="E31" s="35"/>
      <c r="F31" s="33"/>
      <c r="G31" s="33"/>
      <c r="H31" s="33"/>
      <c r="I31" s="33"/>
      <c r="J31" s="33"/>
      <c r="M31" s="15"/>
      <c r="N31" s="16"/>
      <c r="O31" s="16"/>
      <c r="P31" s="16"/>
      <c r="Q31" s="17"/>
      <c r="R31" s="17"/>
      <c r="S31" s="17"/>
      <c r="T31" s="18"/>
      <c r="U31" s="15"/>
      <c r="V31" s="16"/>
      <c r="W31" s="16"/>
      <c r="X31" s="16"/>
      <c r="Y31" s="17"/>
      <c r="Z31" s="17"/>
      <c r="AA31" s="17"/>
      <c r="AB31" s="18"/>
      <c r="AC31" s="15"/>
      <c r="AD31" s="16"/>
      <c r="AE31" s="16"/>
      <c r="AF31" s="16"/>
      <c r="AG31" s="17"/>
      <c r="AH31" s="17"/>
      <c r="AI31" s="17"/>
      <c r="AJ31" s="18"/>
      <c r="AK31" s="15"/>
      <c r="AL31" s="16"/>
      <c r="AM31" s="16"/>
      <c r="AN31" s="16"/>
      <c r="AO31" s="17"/>
      <c r="AP31" s="17"/>
      <c r="AQ31" s="17"/>
      <c r="AR31" s="18"/>
      <c r="AS31" s="15"/>
      <c r="AT31" s="16"/>
      <c r="AU31" s="16"/>
      <c r="AV31" s="16"/>
      <c r="AW31" s="17"/>
      <c r="AX31" s="17"/>
      <c r="AY31" s="17"/>
      <c r="AZ31" s="18"/>
      <c r="BA31" s="15"/>
      <c r="BB31" s="16"/>
      <c r="BC31" s="16"/>
      <c r="BD31" s="16"/>
      <c r="BE31" s="17"/>
      <c r="BF31" s="17"/>
      <c r="BG31" s="17"/>
      <c r="BH31" s="18"/>
      <c r="BI31" s="15"/>
      <c r="BJ31" s="16"/>
      <c r="BK31" s="16"/>
      <c r="BL31" s="16"/>
      <c r="BM31" s="17"/>
      <c r="BN31" s="17"/>
      <c r="BO31" s="17"/>
      <c r="BP31" s="18"/>
    </row>
    <row r="32" spans="1:68" x14ac:dyDescent="0.3">
      <c r="A32" s="33"/>
      <c r="C32" s="37" t="s">
        <v>54</v>
      </c>
      <c r="D32" s="33"/>
      <c r="E32" s="35"/>
      <c r="F32" s="33"/>
      <c r="G32" s="33"/>
      <c r="H32" s="33"/>
      <c r="I32" s="33"/>
      <c r="J32" s="33"/>
      <c r="M32" s="15"/>
      <c r="N32" s="16"/>
      <c r="O32" s="16"/>
      <c r="P32" s="16"/>
      <c r="Q32" s="17"/>
      <c r="R32" s="17"/>
      <c r="S32" s="17"/>
      <c r="T32" s="18"/>
      <c r="U32" s="15"/>
      <c r="V32" s="16"/>
      <c r="W32" s="16"/>
      <c r="X32" s="16"/>
      <c r="Y32" s="17"/>
      <c r="Z32" s="17"/>
      <c r="AA32" s="17"/>
      <c r="AB32" s="18"/>
      <c r="AC32" s="15"/>
      <c r="AD32" s="16"/>
      <c r="AE32" s="16"/>
      <c r="AF32" s="16"/>
      <c r="AG32" s="17"/>
      <c r="AH32" s="17"/>
      <c r="AI32" s="17"/>
      <c r="AJ32" s="18"/>
      <c r="AK32" s="15"/>
      <c r="AL32" s="16"/>
      <c r="AM32" s="16"/>
      <c r="AN32" s="16"/>
      <c r="AO32" s="17"/>
      <c r="AP32" s="17"/>
      <c r="AQ32" s="17"/>
      <c r="AR32" s="18"/>
      <c r="AS32" s="15"/>
      <c r="AT32" s="16"/>
      <c r="AU32" s="16"/>
      <c r="AV32" s="16"/>
      <c r="AW32" s="17"/>
      <c r="AX32" s="17"/>
      <c r="AY32" s="17"/>
      <c r="AZ32" s="18"/>
      <c r="BA32" s="15"/>
      <c r="BB32" s="16"/>
      <c r="BC32" s="16"/>
      <c r="BD32" s="16"/>
      <c r="BE32" s="17"/>
      <c r="BF32" s="17"/>
      <c r="BG32" s="17"/>
      <c r="BH32" s="18"/>
      <c r="BI32" s="15"/>
      <c r="BJ32" s="16"/>
      <c r="BK32" s="16"/>
      <c r="BL32" s="16"/>
      <c r="BM32" s="17"/>
      <c r="BN32" s="17"/>
      <c r="BO32" s="17"/>
      <c r="BP32" s="18"/>
    </row>
    <row r="33" spans="1:68" x14ac:dyDescent="0.3">
      <c r="A33" s="33"/>
      <c r="C33" s="36"/>
      <c r="D33" s="33"/>
      <c r="E33" s="35"/>
      <c r="F33" s="33"/>
      <c r="G33" s="33"/>
      <c r="H33" s="33"/>
      <c r="I33" s="33"/>
      <c r="J33" s="33"/>
      <c r="M33" s="15"/>
      <c r="N33" s="16"/>
      <c r="O33" s="16"/>
      <c r="P33" s="16"/>
      <c r="Q33" s="17"/>
      <c r="R33" s="17"/>
      <c r="S33" s="17"/>
      <c r="T33" s="18"/>
      <c r="U33" s="15"/>
      <c r="V33" s="16"/>
      <c r="W33" s="16"/>
      <c r="X33" s="16"/>
      <c r="Y33" s="17"/>
      <c r="Z33" s="17"/>
      <c r="AA33" s="17"/>
      <c r="AB33" s="18"/>
      <c r="AC33" s="15"/>
      <c r="AD33" s="16"/>
      <c r="AE33" s="16"/>
      <c r="AF33" s="16"/>
      <c r="AG33" s="17"/>
      <c r="AH33" s="17"/>
      <c r="AI33" s="17"/>
      <c r="AJ33" s="18"/>
      <c r="AK33" s="15"/>
      <c r="AL33" s="16"/>
      <c r="AM33" s="16"/>
      <c r="AN33" s="16"/>
      <c r="AO33" s="17"/>
      <c r="AP33" s="17"/>
      <c r="AQ33" s="17"/>
      <c r="AR33" s="18"/>
      <c r="AS33" s="15"/>
      <c r="AT33" s="16"/>
      <c r="AU33" s="16"/>
      <c r="AV33" s="16"/>
      <c r="AW33" s="17"/>
      <c r="AX33" s="17"/>
      <c r="AY33" s="17"/>
      <c r="AZ33" s="18"/>
      <c r="BA33" s="15"/>
      <c r="BB33" s="16"/>
      <c r="BC33" s="16"/>
      <c r="BD33" s="16"/>
      <c r="BE33" s="17"/>
      <c r="BF33" s="17"/>
      <c r="BG33" s="17"/>
      <c r="BH33" s="18"/>
      <c r="BI33" s="15"/>
      <c r="BJ33" s="16"/>
      <c r="BK33" s="16"/>
      <c r="BL33" s="16"/>
      <c r="BM33" s="17"/>
      <c r="BN33" s="17"/>
      <c r="BO33" s="17"/>
      <c r="BP33" s="18"/>
    </row>
    <row r="34" spans="1:68" x14ac:dyDescent="0.3">
      <c r="A34" s="33"/>
      <c r="C34" s="37" t="s">
        <v>55</v>
      </c>
      <c r="D34" s="33"/>
      <c r="E34" s="35"/>
      <c r="F34" s="33"/>
      <c r="G34" s="33"/>
      <c r="H34" s="33"/>
      <c r="I34" s="33"/>
      <c r="J34" s="33"/>
      <c r="M34" s="15"/>
      <c r="N34" s="16"/>
      <c r="O34" s="16"/>
      <c r="P34" s="16"/>
      <c r="Q34" s="17"/>
      <c r="R34" s="17"/>
      <c r="S34" s="17"/>
      <c r="T34" s="18"/>
      <c r="U34" s="15"/>
      <c r="V34" s="16"/>
      <c r="W34" s="16"/>
      <c r="X34" s="16"/>
      <c r="Y34" s="17"/>
      <c r="Z34" s="17"/>
      <c r="AA34" s="17"/>
      <c r="AB34" s="18"/>
      <c r="AC34" s="15"/>
      <c r="AD34" s="16"/>
      <c r="AE34" s="16"/>
      <c r="AF34" s="16"/>
      <c r="AG34" s="17"/>
      <c r="AH34" s="17"/>
      <c r="AI34" s="17"/>
      <c r="AJ34" s="18"/>
      <c r="AK34" s="15"/>
      <c r="AL34" s="16"/>
      <c r="AM34" s="16"/>
      <c r="AN34" s="16"/>
      <c r="AO34" s="17"/>
      <c r="AP34" s="17"/>
      <c r="AQ34" s="17"/>
      <c r="AR34" s="18"/>
      <c r="AS34" s="15"/>
      <c r="AT34" s="16"/>
      <c r="AU34" s="16"/>
      <c r="AV34" s="16"/>
      <c r="AW34" s="17"/>
      <c r="AX34" s="17"/>
      <c r="AY34" s="17"/>
      <c r="AZ34" s="18"/>
      <c r="BA34" s="15"/>
      <c r="BB34" s="16"/>
      <c r="BC34" s="16"/>
      <c r="BD34" s="16"/>
      <c r="BE34" s="17"/>
      <c r="BF34" s="17"/>
      <c r="BG34" s="17"/>
      <c r="BH34" s="18"/>
      <c r="BI34" s="15"/>
      <c r="BJ34" s="16"/>
      <c r="BK34" s="16"/>
      <c r="BL34" s="16"/>
      <c r="BM34" s="17"/>
      <c r="BN34" s="17"/>
      <c r="BO34" s="17"/>
      <c r="BP34" s="18"/>
    </row>
    <row r="35" spans="1:68" x14ac:dyDescent="0.3">
      <c r="C35" s="36"/>
      <c r="D35" s="33"/>
      <c r="E35" s="35"/>
      <c r="F35" s="33"/>
      <c r="G35" s="33"/>
      <c r="H35" s="33"/>
      <c r="I35" s="33"/>
      <c r="J35" s="33"/>
      <c r="M35" s="15"/>
      <c r="N35" s="16"/>
      <c r="O35" s="16"/>
      <c r="P35" s="16"/>
      <c r="Q35" s="17"/>
      <c r="R35" s="17"/>
      <c r="S35" s="17"/>
      <c r="T35" s="18"/>
      <c r="U35" s="15"/>
      <c r="V35" s="16"/>
      <c r="W35" s="16"/>
      <c r="X35" s="16"/>
      <c r="Y35" s="17"/>
      <c r="Z35" s="17"/>
      <c r="AA35" s="17"/>
      <c r="AB35" s="18"/>
      <c r="AC35" s="15"/>
      <c r="AD35" s="16"/>
      <c r="AE35" s="16"/>
      <c r="AF35" s="16"/>
      <c r="AG35" s="17"/>
      <c r="AH35" s="17"/>
      <c r="AI35" s="17"/>
      <c r="AJ35" s="18"/>
      <c r="AK35" s="15"/>
      <c r="AL35" s="16"/>
      <c r="AM35" s="16"/>
      <c r="AN35" s="16"/>
      <c r="AO35" s="17"/>
      <c r="AP35" s="17"/>
      <c r="AQ35" s="17"/>
      <c r="AR35" s="18"/>
      <c r="AS35" s="15"/>
      <c r="AT35" s="16"/>
      <c r="AU35" s="16"/>
      <c r="AV35" s="16"/>
      <c r="AW35" s="17"/>
      <c r="AX35" s="17"/>
      <c r="AY35" s="17"/>
      <c r="AZ35" s="18"/>
      <c r="BA35" s="15"/>
      <c r="BB35" s="16"/>
      <c r="BC35" s="16"/>
      <c r="BD35" s="16"/>
      <c r="BE35" s="17"/>
      <c r="BF35" s="17"/>
      <c r="BG35" s="17"/>
      <c r="BH35" s="18"/>
      <c r="BI35" s="15"/>
      <c r="BJ35" s="16"/>
      <c r="BK35" s="16"/>
      <c r="BL35" s="16"/>
      <c r="BM35" s="17"/>
      <c r="BN35" s="17"/>
      <c r="BO35" s="17"/>
      <c r="BP35" s="18"/>
    </row>
    <row r="36" spans="1:68" x14ac:dyDescent="0.3">
      <c r="C36" s="37" t="s">
        <v>56</v>
      </c>
      <c r="D36" s="33"/>
      <c r="E36" s="35"/>
      <c r="F36" s="33"/>
      <c r="G36" s="33"/>
      <c r="H36" s="33"/>
      <c r="I36" s="33"/>
      <c r="J36" s="33"/>
      <c r="M36" s="15"/>
      <c r="N36" s="16"/>
      <c r="O36" s="16"/>
      <c r="P36" s="16"/>
      <c r="Q36" s="17"/>
      <c r="R36" s="17"/>
      <c r="S36" s="17"/>
      <c r="T36" s="18"/>
      <c r="U36" s="15"/>
      <c r="V36" s="16"/>
      <c r="W36" s="16"/>
      <c r="X36" s="16"/>
      <c r="Y36" s="17"/>
      <c r="Z36" s="17"/>
      <c r="AA36" s="17"/>
      <c r="AB36" s="18"/>
      <c r="AC36" s="15"/>
      <c r="AD36" s="16"/>
      <c r="AE36" s="16"/>
      <c r="AF36" s="16"/>
      <c r="AG36" s="17"/>
      <c r="AH36" s="17"/>
      <c r="AI36" s="17"/>
      <c r="AJ36" s="18"/>
      <c r="AK36" s="15"/>
      <c r="AL36" s="16"/>
      <c r="AM36" s="16"/>
      <c r="AN36" s="16"/>
      <c r="AO36" s="17"/>
      <c r="AP36" s="17"/>
      <c r="AQ36" s="17"/>
      <c r="AR36" s="18"/>
      <c r="AS36" s="15"/>
      <c r="AT36" s="16"/>
      <c r="AU36" s="16"/>
      <c r="AV36" s="16"/>
      <c r="AW36" s="17"/>
      <c r="AX36" s="17"/>
      <c r="AY36" s="17"/>
      <c r="AZ36" s="18"/>
      <c r="BA36" s="15"/>
      <c r="BB36" s="16"/>
      <c r="BC36" s="16"/>
      <c r="BD36" s="16"/>
      <c r="BE36" s="17"/>
      <c r="BF36" s="17"/>
      <c r="BG36" s="17"/>
      <c r="BH36" s="18"/>
      <c r="BI36" s="15"/>
      <c r="BJ36" s="16"/>
      <c r="BK36" s="16"/>
      <c r="BL36" s="16"/>
      <c r="BM36" s="17"/>
      <c r="BN36" s="17"/>
      <c r="BO36" s="17"/>
      <c r="BP36" s="18"/>
    </row>
  </sheetData>
  <mergeCells count="21">
    <mergeCell ref="BI1:BP1"/>
    <mergeCell ref="M2:P2"/>
    <mergeCell ref="Q2:T2"/>
    <mergeCell ref="U2:X2"/>
    <mergeCell ref="Y2:AB2"/>
    <mergeCell ref="AC2:AF2"/>
    <mergeCell ref="AG2:AJ2"/>
    <mergeCell ref="AK2:AN2"/>
    <mergeCell ref="AO2:AR2"/>
    <mergeCell ref="AS2:AV2"/>
    <mergeCell ref="M1:T1"/>
    <mergeCell ref="U1:AB1"/>
    <mergeCell ref="AC1:AJ1"/>
    <mergeCell ref="AK1:AR1"/>
    <mergeCell ref="AS1:AZ1"/>
    <mergeCell ref="BA1:BH1"/>
    <mergeCell ref="AW2:AZ2"/>
    <mergeCell ref="BA2:BD2"/>
    <mergeCell ref="BE2:BH2"/>
    <mergeCell ref="BI2:BL2"/>
    <mergeCell ref="BM2:B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</dc:creator>
  <cp:lastModifiedBy>Laura</cp:lastModifiedBy>
  <dcterms:created xsi:type="dcterms:W3CDTF">2026-02-10T16:40:22Z</dcterms:created>
  <dcterms:modified xsi:type="dcterms:W3CDTF">2026-02-10T21:24:14Z</dcterms:modified>
</cp:coreProperties>
</file>